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firstSheet="1" activeTab="4"/>
  </bookViews>
  <sheets>
    <sheet name="1、部门预算汇总表" sheetId="1" r:id="rId1"/>
    <sheet name="2、财政拨款收支总表" sheetId="2" r:id="rId2"/>
    <sheet name="3、一般公共预算支出表" sheetId="3" r:id="rId3"/>
    <sheet name="4、一般公共预算基本支出" sheetId="4" r:id="rId4"/>
    <sheet name="5、三公经费预算统计表" sheetId="5" r:id="rId5"/>
    <sheet name="6、政府性基金预算表" sheetId="6" r:id="rId6"/>
    <sheet name="7、收支预算总表" sheetId="7" r:id="rId7"/>
    <sheet name="8、收入总表" sheetId="8" r:id="rId8"/>
    <sheet name="9、支出预算总表" sheetId="9" r:id="rId9"/>
  </sheets>
  <definedNames>
    <definedName name="_xlnm.Print_Area" localSheetId="0">'1、部门预算汇总表'!$A$1:$AG$16</definedName>
    <definedName name="_xlnm.Print_Titles" localSheetId="0">'1、部门预算汇总表'!$1:$7</definedName>
    <definedName name="_xlnm.Print_Area" localSheetId="1">'2、财政拨款收支总表'!$A$1:$D$20</definedName>
    <definedName name="_xlnm.Print_Titles" localSheetId="1">'2、财政拨款收支总表'!$1:$8</definedName>
    <definedName name="_xlnm.Print_Area" localSheetId="2">'3、一般公共预算支出表'!$A$1:$S$39</definedName>
    <definedName name="_xlnm.Print_Titles" localSheetId="2">'3、一般公共预算支出表'!$1:$8</definedName>
    <definedName name="_xlnm.Print_Area" localSheetId="3">'4、一般公共预算基本支出'!$A$1:$U$36</definedName>
    <definedName name="_xlnm.Print_Titles" localSheetId="3">'4、一般公共预算基本支出'!$1:$8</definedName>
    <definedName name="_xlnm.Print_Area" localSheetId="5">'6、政府性基金预算表'!$A$1:$L$16</definedName>
    <definedName name="_xlnm.Print_Titles" localSheetId="5">'6、政府性基金预算表'!$1:$7</definedName>
    <definedName name="_xlnm.Print_Area" localSheetId="6">'7、收支预算总表'!$A$1:$U$27</definedName>
    <definedName name="_xlnm.Print_Titles" localSheetId="6">'7、收支预算总表'!$1:$7</definedName>
    <definedName name="_xlnm.Print_Area" localSheetId="7">'8、收入总表'!$A$1:$C$23</definedName>
    <definedName name="_xlnm.Print_Titles" localSheetId="7">'8、收入总表'!$1:$6</definedName>
    <definedName name="_xlnm.Print_Area" localSheetId="8">'9、支出预算总表'!$A$1:$R$17</definedName>
    <definedName name="_xlnm.Print_Titles" localSheetId="8">'9、支出预算总表'!$1:$2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<sst xmlns="http://schemas.openxmlformats.org/spreadsheetml/2006/main" count="520" uniqueCount="153">
  <si>
    <t>2016年部门预算汇总表</t>
  </si>
  <si>
    <t>许昌市商务局</t>
  </si>
  <si>
    <t>单位：百元</t>
  </si>
  <si>
    <t>预算科目（单位）</t>
  </si>
  <si>
    <t>单位代码</t>
  </si>
  <si>
    <t>管理方式</t>
  </si>
  <si>
    <t>编制人数</t>
  </si>
  <si>
    <t>人员</t>
  </si>
  <si>
    <t>遗属</t>
  </si>
  <si>
    <t>部门预算总计</t>
  </si>
  <si>
    <t>经费拨款</t>
  </si>
  <si>
    <t>缴入国库的行政事业性收费收入安排</t>
  </si>
  <si>
    <t>罚没收入安排</t>
  </si>
  <si>
    <t>排污费安排</t>
  </si>
  <si>
    <t>教育附加安排</t>
  </si>
  <si>
    <t>水资源费及广告收入安排</t>
  </si>
  <si>
    <t>政府住房基金收入安排</t>
  </si>
  <si>
    <t>国有资源（资产）有偿使用收入安排</t>
  </si>
  <si>
    <t>社会保险基金安排</t>
  </si>
  <si>
    <t>上级提前下达专项补助</t>
  </si>
  <si>
    <t>基金及附加安排</t>
  </si>
  <si>
    <t>缴入财政专户的行政事业性收费</t>
  </si>
  <si>
    <t>部门结余资金安排</t>
  </si>
  <si>
    <t>其他收入安排</t>
  </si>
  <si>
    <t>在职人员</t>
  </si>
  <si>
    <t>离休人员</t>
  </si>
  <si>
    <t>退休人员</t>
  </si>
  <si>
    <t>合计</t>
  </si>
  <si>
    <t>工资福利支出</t>
  </si>
  <si>
    <t>对个人家庭补助支出</t>
  </si>
  <si>
    <t>商品和服务支出</t>
  </si>
  <si>
    <t>商品服务支出（项目）</t>
  </si>
  <si>
    <t>对企事业单位的补贴</t>
  </si>
  <si>
    <t>转移性支出</t>
  </si>
  <si>
    <t>债务利息支出</t>
  </si>
  <si>
    <t>其他资本性支出</t>
  </si>
  <si>
    <t>其他支出</t>
  </si>
  <si>
    <t>公共财政预算</t>
  </si>
  <si>
    <t>基金预算</t>
  </si>
  <si>
    <t>**</t>
  </si>
  <si>
    <t>一般公共服务支出</t>
  </si>
  <si>
    <t xml:space="preserve">  商贸事务</t>
  </si>
  <si>
    <t xml:space="preserve">    </t>
  </si>
  <si>
    <t xml:space="preserve">      许昌市商务局</t>
  </si>
  <si>
    <t>400001</t>
  </si>
  <si>
    <t>行政全额</t>
  </si>
  <si>
    <t>社会保障和就业支出</t>
  </si>
  <si>
    <t xml:space="preserve">  行政事业单位离退休</t>
  </si>
  <si>
    <t>2016年经费拨款收支总表</t>
  </si>
  <si>
    <t>收入</t>
  </si>
  <si>
    <t>支出</t>
  </si>
  <si>
    <t>项目</t>
  </si>
  <si>
    <t>金　额</t>
  </si>
  <si>
    <t>一、基本支出</t>
  </si>
  <si>
    <t>1、工资福利支出</t>
  </si>
  <si>
    <t>2、对个人和家庭的补助</t>
  </si>
  <si>
    <t>3、商品服务支出</t>
  </si>
  <si>
    <t>二、项目支出</t>
  </si>
  <si>
    <t>1、商品和服务支出(项目)</t>
  </si>
  <si>
    <t>2、其他资本性支出</t>
  </si>
  <si>
    <t>3、对企事业单位的补贴</t>
  </si>
  <si>
    <t>4、转移性支出</t>
  </si>
  <si>
    <t>5、债务利息支出</t>
  </si>
  <si>
    <t>6、其他支出</t>
  </si>
  <si>
    <t>7、公务用车购置</t>
  </si>
  <si>
    <t>8、事业发展专项支出</t>
  </si>
  <si>
    <t>收 入 合 计</t>
  </si>
  <si>
    <t>支 出 合 计</t>
  </si>
  <si>
    <t>2016年一般公共预算支出表</t>
  </si>
  <si>
    <t>科目编码</t>
  </si>
  <si>
    <t>支出项目</t>
  </si>
  <si>
    <t>部门预算支出</t>
  </si>
  <si>
    <t>总计</t>
  </si>
  <si>
    <t>公共财政预算支出</t>
  </si>
  <si>
    <t xml:space="preserve">上级提前下达专项补助（公共财政预算）
</t>
  </si>
  <si>
    <t>缴入财政专户的行政事业性收费安排</t>
  </si>
  <si>
    <t>类</t>
  </si>
  <si>
    <t>款</t>
  </si>
  <si>
    <t>项</t>
  </si>
  <si>
    <t>201</t>
  </si>
  <si>
    <t>13</t>
  </si>
  <si>
    <t>01</t>
  </si>
  <si>
    <t xml:space="preserve">  在职人员基本工资</t>
  </si>
  <si>
    <t xml:space="preserve">  年终一次性奖金</t>
  </si>
  <si>
    <t xml:space="preserve">  规范后保留国家规定津贴补贴(在职)</t>
  </si>
  <si>
    <t xml:space="preserve">  规范津贴补贴(在职)</t>
  </si>
  <si>
    <t xml:space="preserve">  医疗保险</t>
  </si>
  <si>
    <t xml:space="preserve">  公务员医疗保险</t>
  </si>
  <si>
    <t xml:space="preserve">  生育保险</t>
  </si>
  <si>
    <t xml:space="preserve">  文明奖(在职)</t>
  </si>
  <si>
    <t xml:space="preserve">  预增发工资(在职)</t>
  </si>
  <si>
    <t xml:space="preserve">  工伤保险</t>
  </si>
  <si>
    <t>对个人和家庭补助支出</t>
  </si>
  <si>
    <t>208</t>
  </si>
  <si>
    <t>05</t>
  </si>
  <si>
    <t xml:space="preserve">  离退休人员基本工资</t>
  </si>
  <si>
    <t xml:space="preserve">  规范后保留国家规定津贴补贴(离退)</t>
  </si>
  <si>
    <t xml:space="preserve">  规范津贴补贴(离退)</t>
  </si>
  <si>
    <t xml:space="preserve">  遗属补助</t>
  </si>
  <si>
    <t xml:space="preserve">  住房公积金</t>
  </si>
  <si>
    <t xml:space="preserve">  文明奖(离退)</t>
  </si>
  <si>
    <t xml:space="preserve">  预增发工资(离退)</t>
  </si>
  <si>
    <t xml:space="preserve">  其他对个人和家庭补助支出</t>
  </si>
  <si>
    <t xml:space="preserve">  公务费</t>
  </si>
  <si>
    <t xml:space="preserve">  会议接待费</t>
  </si>
  <si>
    <t xml:space="preserve">  工会经费</t>
  </si>
  <si>
    <t xml:space="preserve">  职工教育经费</t>
  </si>
  <si>
    <t xml:space="preserve">  职工福利费</t>
  </si>
  <si>
    <t xml:space="preserve">  水电暖补贴</t>
  </si>
  <si>
    <t>商品和服务支出(项目)</t>
  </si>
  <si>
    <t>02</t>
  </si>
  <si>
    <t xml:space="preserve">  商品和服务支出(项目)</t>
  </si>
  <si>
    <t>08</t>
  </si>
  <si>
    <t>2016年一般公共预算基本支出表</t>
  </si>
  <si>
    <t>科目名称</t>
  </si>
  <si>
    <t xml:space="preserve">  规范后保留国家规定津贴补贴（离退）</t>
  </si>
  <si>
    <t xml:space="preserve">  规范津贴补贴(退休）</t>
  </si>
  <si>
    <t>2016年“三公”经费预算表</t>
  </si>
  <si>
    <t>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</si>
  <si>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</si>
  <si>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</si>
  <si>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</si>
  <si>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</si>
  <si>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</si>
  <si>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</si>
  <si>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0.00</t>
  </si>
  <si>
    <t>注：按照党中央、国务院有关规定及部门预算管理有关规定，“三公”</t>
  </si>
  <si>
    <t>经费包括因公出国（境）费、公务用车购置及运行费和公务接待费。（1）</t>
  </si>
  <si>
    <t>因公出国（境）费，指单位工作人员公务出国（境）的住宿费、旅费、伙</t>
  </si>
  <si>
    <t>食补助费、杂费、培训费等支出。（2）公务用车购置及运行费，指单位</t>
  </si>
  <si>
    <t>公务用车购置费及租用费、燃料费、维修费、过路过桥费、保险费、安全奖</t>
  </si>
  <si>
    <t>励费用等支出，公务用车指用于履行公务的机动车辆，包括领导干部专车、</t>
  </si>
  <si>
    <t>一般公务用车和执法执</t>
  </si>
  <si>
    <t>2016年政府性基金预算表</t>
  </si>
  <si>
    <t>行号</t>
  </si>
  <si>
    <t>基金</t>
  </si>
  <si>
    <t>2016年收支预算总表</t>
  </si>
  <si>
    <t>收                             入</t>
  </si>
  <si>
    <t>支                        出</t>
  </si>
  <si>
    <t>项                    目</t>
  </si>
  <si>
    <t>项            目</t>
  </si>
  <si>
    <t>本年支出小计</t>
  </si>
  <si>
    <t>小计</t>
  </si>
  <si>
    <t>一般公共预算</t>
  </si>
  <si>
    <t>经费拨款安排</t>
  </si>
  <si>
    <t>缴入国库的行政事业性收费安排</t>
  </si>
  <si>
    <t xml:space="preserve">部门结余资金安排 </t>
  </si>
  <si>
    <t xml:space="preserve">  收  入  合  计</t>
  </si>
  <si>
    <t>2016年收入预算总表</t>
  </si>
  <si>
    <t>2016年支出预算总表</t>
  </si>
  <si>
    <t xml:space="preserve"> </t>
  </si>
  <si>
    <t>2、商品服务支出</t>
  </si>
  <si>
    <t>3、对个人和家庭的补助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</si>
</sst>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,##0.0_);[Red]\(#,##0.0\)"/>
    <numFmt numFmtId="182" formatCode="#,##0.0"/>
    <numFmt numFmtId="183" formatCode="0_);[Red]\(0\)"/>
    <numFmt numFmtId="184" formatCode="0.00_ "/>
  </numFmts>
  <fonts count="48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 vertical="center"/>
      <protection/>
    </xf>
  </cellStyleXfs>
  <cellXfs count="200">
    <xf numFmtId="0" fontId="0" fillId="0" borderId="0" xfId="0" applyAlignment="1">
      <alignment/>
    </xf>
    <xf numFmtId="180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centerContinuous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Continuous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2" fontId="1" fillId="0" borderId="9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 wrapText="1"/>
    </xf>
    <xf numFmtId="182" fontId="1" fillId="0" borderId="14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4" xfId="0" applyNumberFormat="1" applyFont="1" applyFill="1" applyBorder="1" applyAlignment="1" applyProtection="1">
      <alignment vertical="center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182" fontId="1" fillId="0" borderId="14" xfId="0" applyNumberFormat="1" applyFont="1" applyFill="1" applyBorder="1" applyAlignment="1" applyProtection="1">
      <alignment horizontal="left" vertical="center"/>
      <protection/>
    </xf>
    <xf numFmtId="182" fontId="1" fillId="0" borderId="19" xfId="0" applyNumberFormat="1" applyFont="1" applyFill="1" applyBorder="1" applyAlignment="1" applyProtection="1">
      <alignment horizontal="left" vertical="center"/>
      <protection/>
    </xf>
    <xf numFmtId="182" fontId="1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1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Fill="1" applyAlignment="1" applyProtection="1">
      <alignment horizontal="right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21" xfId="0" applyNumberFormat="1" applyFont="1" applyFill="1" applyBorder="1" applyAlignment="1" applyProtection="1">
      <alignment horizontal="right" vertical="center" wrapText="1"/>
      <protection/>
    </xf>
    <xf numFmtId="2" fontId="1" fillId="0" borderId="22" xfId="0" applyNumberFormat="1" applyFont="1" applyFill="1" applyBorder="1" applyAlignment="1" applyProtection="1">
      <alignment horizontal="right" vertical="center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80" fontId="1" fillId="0" borderId="16" xfId="0" applyNumberFormat="1" applyFont="1" applyFill="1" applyBorder="1" applyAlignment="1" applyProtection="1">
      <alignment horizontal="center" vertical="center"/>
      <protection/>
    </xf>
    <xf numFmtId="180" fontId="1" fillId="0" borderId="22" xfId="0" applyNumberFormat="1" applyFont="1" applyFill="1" applyBorder="1" applyAlignment="1" applyProtection="1">
      <alignment horizontal="center" vertical="center"/>
      <protection/>
    </xf>
    <xf numFmtId="180" fontId="1" fillId="0" borderId="12" xfId="0" applyNumberFormat="1" applyFont="1" applyFill="1" applyBorder="1" applyAlignment="1" applyProtection="1">
      <alignment horizontal="center" vertical="center"/>
      <protection/>
    </xf>
    <xf numFmtId="180" fontId="1" fillId="0" borderId="20" xfId="0" applyNumberFormat="1" applyFont="1" applyFill="1" applyBorder="1" applyAlignment="1" applyProtection="1">
      <alignment horizontal="center" vertical="center"/>
      <protection/>
    </xf>
    <xf numFmtId="18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18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 applyProtection="1">
      <alignment vertical="center" wrapText="1"/>
      <protection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4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180" fontId="1" fillId="0" borderId="11" xfId="0" applyNumberFormat="1" applyFont="1" applyFill="1" applyBorder="1" applyAlignment="1" applyProtection="1">
      <alignment horizontal="centerContinuous" vertical="center"/>
      <protection/>
    </xf>
    <xf numFmtId="180" fontId="1" fillId="0" borderId="13" xfId="0" applyNumberFormat="1" applyFont="1" applyFill="1" applyBorder="1" applyAlignment="1" applyProtection="1">
      <alignment horizontal="centerContinuous" vertical="center"/>
      <protection/>
    </xf>
    <xf numFmtId="180" fontId="1" fillId="0" borderId="12" xfId="0" applyNumberFormat="1" applyFont="1" applyFill="1" applyBorder="1" applyAlignment="1" applyProtection="1">
      <alignment horizontal="centerContinuous" vertical="center"/>
      <protection/>
    </xf>
    <xf numFmtId="181" fontId="1" fillId="0" borderId="11" xfId="0" applyNumberFormat="1" applyFont="1" applyFill="1" applyBorder="1" applyAlignment="1" applyProtection="1">
      <alignment horizontal="centerContinuous" vertical="center"/>
      <protection/>
    </xf>
    <xf numFmtId="180" fontId="1" fillId="0" borderId="18" xfId="0" applyNumberFormat="1" applyFont="1" applyFill="1" applyBorder="1" applyAlignment="1" applyProtection="1">
      <alignment horizontal="center" vertical="center"/>
      <protection/>
    </xf>
    <xf numFmtId="180" fontId="1" fillId="0" borderId="21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181" fontId="1" fillId="0" borderId="19" xfId="0" applyNumberFormat="1" applyFont="1" applyFill="1" applyBorder="1" applyAlignment="1" applyProtection="1">
      <alignment horizontal="center" vertical="center"/>
      <protection/>
    </xf>
    <xf numFmtId="18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182" fontId="1" fillId="0" borderId="13" xfId="0" applyNumberFormat="1" applyFont="1" applyFill="1" applyBorder="1" applyAlignment="1" applyProtection="1">
      <alignment horizontal="left" vertical="center"/>
      <protection/>
    </xf>
    <xf numFmtId="2" fontId="1" fillId="0" borderId="12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182" fontId="1" fillId="0" borderId="12" xfId="0" applyNumberFormat="1" applyFont="1" applyFill="1" applyBorder="1" applyAlignment="1">
      <alignment horizontal="left" vertical="center"/>
    </xf>
    <xf numFmtId="182" fontId="1" fillId="0" borderId="20" xfId="0" applyNumberFormat="1" applyFont="1" applyFill="1" applyBorder="1" applyAlignment="1">
      <alignment horizontal="center" vertical="center"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25" applyNumberFormat="1" applyFont="1" applyFill="1" applyAlignment="1">
      <alignment horizontal="center" vertical="center"/>
    </xf>
    <xf numFmtId="183" fontId="0" fillId="0" borderId="0" xfId="19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183" fontId="0" fillId="0" borderId="11" xfId="19" applyNumberFormat="1" applyFont="1" applyFill="1" applyBorder="1" applyAlignment="1" applyProtection="1">
      <alignment horizontal="center" vertical="center" wrapText="1"/>
      <protection/>
    </xf>
    <xf numFmtId="183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183" fontId="0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20" xfId="0" applyNumberFormat="1" applyFont="1" applyFill="1" applyBorder="1" applyAlignment="1" applyProtection="1">
      <alignment horizontal="right" vertical="center"/>
      <protection/>
    </xf>
    <xf numFmtId="1" fontId="0" fillId="0" borderId="13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/>
    </xf>
    <xf numFmtId="49" fontId="0" fillId="0" borderId="9" xfId="19" applyNumberFormat="1" applyFont="1" applyFill="1" applyBorder="1" applyAlignment="1" applyProtection="1">
      <alignment horizontal="centerContinuous" vertical="center"/>
      <protection/>
    </xf>
    <xf numFmtId="49" fontId="0" fillId="0" borderId="0" xfId="19" applyNumberFormat="1" applyFont="1" applyFill="1" applyAlignment="1" applyProtection="1">
      <alignment horizontal="centerContinuous" vertical="center"/>
      <protection/>
    </xf>
    <xf numFmtId="0" fontId="0" fillId="0" borderId="9" xfId="25" applyNumberFormat="1" applyFont="1" applyFill="1" applyBorder="1" applyAlignment="1" applyProtection="1">
      <alignment horizontal="center" vertical="center"/>
      <protection/>
    </xf>
    <xf numFmtId="0" fontId="0" fillId="0" borderId="9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Continuous" vertical="center"/>
      <protection/>
    </xf>
    <xf numFmtId="0" fontId="0" fillId="0" borderId="23" xfId="19" applyNumberFormat="1" applyFont="1" applyFill="1" applyBorder="1" applyAlignment="1" applyProtection="1">
      <alignment horizontal="centerContinuous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22" applyNumberFormat="1" applyFont="1" applyFill="1" applyBorder="1" applyAlignment="1" applyProtection="1">
      <alignment horizontal="centerContinuous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4" fontId="6" fillId="0" borderId="12" xfId="63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49" fontId="6" fillId="0" borderId="12" xfId="63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/>
      <protection/>
    </xf>
    <xf numFmtId="0" fontId="1" fillId="0" borderId="12" xfId="22" applyNumberFormat="1" applyFont="1" applyFill="1" applyBorder="1" applyAlignment="1" applyProtection="1">
      <alignment horizontal="left" vertical="center"/>
      <protection/>
    </xf>
    <xf numFmtId="1" fontId="1" fillId="0" borderId="20" xfId="0" applyNumberFormat="1" applyFont="1" applyFill="1" applyBorder="1" applyAlignment="1" applyProtection="1">
      <alignment horizontal="right" vertical="center"/>
      <protection/>
    </xf>
    <xf numFmtId="1" fontId="1" fillId="0" borderId="13" xfId="0" applyNumberFormat="1" applyFont="1" applyFill="1" applyBorder="1" applyAlignment="1" applyProtection="1">
      <alignment horizontal="right" vertical="center"/>
      <protection/>
    </xf>
    <xf numFmtId="2" fontId="1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Continuous"/>
      <protection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23" xfId="0" applyNumberFormat="1" applyFont="1" applyFill="1" applyBorder="1" applyAlignment="1" applyProtection="1">
      <alignment horizontal="centerContinuous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0" fontId="1" fillId="0" borderId="20" xfId="22" applyNumberFormat="1" applyFont="1" applyFill="1" applyBorder="1" applyAlignment="1" applyProtection="1">
      <alignment vertical="center" wrapText="1"/>
      <protection/>
    </xf>
    <xf numFmtId="1" fontId="1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1" fontId="1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180" fontId="1" fillId="0" borderId="20" xfId="0" applyNumberFormat="1" applyFont="1" applyFill="1" applyBorder="1" applyAlignment="1" applyProtection="1">
      <alignment horizontal="centerContinuous" vertical="center"/>
      <protection/>
    </xf>
    <xf numFmtId="180" fontId="1" fillId="0" borderId="17" xfId="0" applyNumberFormat="1" applyFont="1" applyFill="1" applyBorder="1" applyAlignment="1" applyProtection="1">
      <alignment horizontal="centerContinuous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1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19" applyNumberFormat="1" applyFont="1" applyFill="1" applyBorder="1" applyAlignment="1" applyProtection="1">
      <alignment horizontal="centerContinuous" vertical="center"/>
      <protection/>
    </xf>
    <xf numFmtId="0" fontId="0" fillId="0" borderId="9" xfId="19" applyNumberFormat="1" applyFont="1" applyFill="1" applyBorder="1" applyAlignment="1" applyProtection="1">
      <alignment horizontal="centerContinuous" vertical="center"/>
      <protection/>
    </xf>
    <xf numFmtId="0" fontId="0" fillId="0" borderId="14" xfId="19" applyNumberFormat="1" applyFont="1" applyFill="1" applyBorder="1" applyAlignment="1" applyProtection="1">
      <alignment horizontal="centerContinuous" vertical="center"/>
      <protection/>
    </xf>
    <xf numFmtId="0" fontId="0" fillId="0" borderId="20" xfId="19" applyNumberFormat="1" applyFont="1" applyFill="1" applyBorder="1" applyAlignment="1" applyProtection="1">
      <alignment horizontal="centerContinuous" vertical="center"/>
      <protection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Xl000002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1" width="44" style="0" customWidth="1"/>
    <col min="2" max="2" width="9.16015625" style="0" customWidth="1"/>
    <col min="3" max="3" width="8.66015625" style="0" customWidth="1"/>
    <col min="4" max="4" width="13" style="0" customWidth="1"/>
    <col min="5" max="5" width="13.5" style="0" customWidth="1"/>
    <col min="6" max="6" width="12.83203125" style="0" customWidth="1"/>
    <col min="7" max="7" width="12.33203125" style="0" customWidth="1"/>
    <col min="8" max="8" width="15.16015625" style="0" customWidth="1"/>
    <col min="9" max="9" width="9.66015625" style="0" customWidth="1"/>
    <col min="10" max="10" width="11.33203125" style="0" customWidth="1"/>
    <col min="11" max="11" width="10.5" style="0" customWidth="1"/>
    <col min="12" max="15" width="9.16015625" style="0" customWidth="1"/>
    <col min="16" max="16" width="8.66015625" style="0" customWidth="1"/>
    <col min="17" max="17" width="7" style="0" customWidth="1"/>
    <col min="18" max="18" width="9.16015625" style="0" customWidth="1"/>
    <col min="19" max="19" width="7.66015625" style="0" customWidth="1"/>
    <col min="20" max="20" width="8.5" style="0" customWidth="1"/>
    <col min="21" max="21" width="7.33203125" style="0" customWidth="1"/>
    <col min="22" max="23" width="6.66015625" style="0" customWidth="1"/>
    <col min="24" max="24" width="7.16015625" style="0" customWidth="1"/>
    <col min="25" max="25" width="9.16015625" style="0" customWidth="1"/>
    <col min="26" max="26" width="8.33203125" style="0" customWidth="1"/>
    <col min="27" max="27" width="6.66015625" style="0" customWidth="1"/>
    <col min="28" max="28" width="6.5" style="0" customWidth="1"/>
    <col min="29" max="29" width="6.66015625" style="0" customWidth="1"/>
    <col min="30" max="30" width="6.16015625" style="0" customWidth="1"/>
    <col min="31" max="31" width="7.5" style="0" customWidth="1"/>
    <col min="32" max="32" width="5.5" style="0" customWidth="1"/>
    <col min="33" max="33" width="5" style="0" customWidth="1"/>
    <col min="34" max="36" width="9.16015625" style="0" customWidth="1"/>
  </cols>
  <sheetData>
    <row r="1" spans="1:36" ht="9.75" customHeight="1">
      <c r="A1" s="103"/>
      <c r="B1" s="103"/>
      <c r="C1" s="103"/>
      <c r="D1" s="103"/>
      <c r="E1" s="103"/>
      <c r="F1" s="103"/>
      <c r="G1" s="104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2"/>
      <c r="AI1" s="102"/>
      <c r="AJ1" s="102"/>
    </row>
    <row r="2" spans="1:36" ht="24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2"/>
      <c r="AI2" s="102"/>
      <c r="AJ2" s="102"/>
    </row>
    <row r="3" spans="1:36" ht="18" customHeight="1">
      <c r="A3" s="54" t="s">
        <v>1</v>
      </c>
      <c r="C3" s="103"/>
      <c r="D3" s="103"/>
      <c r="E3" s="103"/>
      <c r="F3" s="103"/>
      <c r="G3" s="104"/>
      <c r="H3" s="121"/>
      <c r="I3" s="121"/>
      <c r="J3" s="121"/>
      <c r="K3" s="121"/>
      <c r="L3" s="139"/>
      <c r="M3" s="139"/>
      <c r="N3" s="139"/>
      <c r="O3" s="139"/>
      <c r="P3" s="139"/>
      <c r="Q3" s="139"/>
      <c r="R3" s="139"/>
      <c r="S3" s="139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64" t="s">
        <v>2</v>
      </c>
      <c r="AF3" s="164"/>
      <c r="AG3" s="164"/>
      <c r="AH3" s="102"/>
      <c r="AI3" s="102"/>
      <c r="AJ3" s="102"/>
    </row>
    <row r="4" spans="1:36" ht="27.75" customHeight="1">
      <c r="A4" s="107" t="s">
        <v>3</v>
      </c>
      <c r="B4" s="107" t="s">
        <v>4</v>
      </c>
      <c r="C4" s="107" t="s">
        <v>5</v>
      </c>
      <c r="D4" s="108" t="s">
        <v>6</v>
      </c>
      <c r="E4" s="106" t="s">
        <v>7</v>
      </c>
      <c r="F4" s="106"/>
      <c r="G4" s="106"/>
      <c r="H4" s="191" t="s">
        <v>8</v>
      </c>
      <c r="I4" s="127" t="s">
        <v>9</v>
      </c>
      <c r="J4" s="194" t="s">
        <v>10</v>
      </c>
      <c r="K4" s="195"/>
      <c r="L4" s="196"/>
      <c r="M4" s="196"/>
      <c r="N4" s="196"/>
      <c r="O4" s="196"/>
      <c r="P4" s="196"/>
      <c r="Q4" s="196"/>
      <c r="R4" s="196"/>
      <c r="S4" s="197"/>
      <c r="T4" s="198" t="s">
        <v>11</v>
      </c>
      <c r="U4" s="107" t="s">
        <v>12</v>
      </c>
      <c r="V4" s="107" t="s">
        <v>13</v>
      </c>
      <c r="W4" s="107" t="s">
        <v>14</v>
      </c>
      <c r="X4" s="107" t="s">
        <v>15</v>
      </c>
      <c r="Y4" s="107" t="s">
        <v>16</v>
      </c>
      <c r="Z4" s="107" t="s">
        <v>17</v>
      </c>
      <c r="AA4" s="108" t="s">
        <v>18</v>
      </c>
      <c r="AB4" s="107" t="s">
        <v>19</v>
      </c>
      <c r="AC4" s="107"/>
      <c r="AD4" s="107" t="s">
        <v>20</v>
      </c>
      <c r="AE4" s="107" t="s">
        <v>21</v>
      </c>
      <c r="AF4" s="107" t="s">
        <v>22</v>
      </c>
      <c r="AG4" s="107" t="s">
        <v>23</v>
      </c>
      <c r="AH4" s="102"/>
      <c r="AI4" s="102"/>
      <c r="AJ4" s="102"/>
    </row>
    <row r="5" spans="1:36" ht="30" customHeight="1">
      <c r="A5" s="107"/>
      <c r="B5" s="107"/>
      <c r="C5" s="107"/>
      <c r="D5" s="107"/>
      <c r="E5" s="109" t="s">
        <v>24</v>
      </c>
      <c r="F5" s="109" t="s">
        <v>25</v>
      </c>
      <c r="G5" s="110" t="s">
        <v>26</v>
      </c>
      <c r="H5" s="107"/>
      <c r="I5" s="107"/>
      <c r="J5" s="109" t="s">
        <v>27</v>
      </c>
      <c r="K5" s="109" t="s">
        <v>28</v>
      </c>
      <c r="L5" s="109" t="s">
        <v>29</v>
      </c>
      <c r="M5" s="109" t="s">
        <v>30</v>
      </c>
      <c r="N5" s="109" t="s">
        <v>31</v>
      </c>
      <c r="O5" s="109" t="s">
        <v>32</v>
      </c>
      <c r="P5" s="109" t="s">
        <v>33</v>
      </c>
      <c r="Q5" s="109" t="s">
        <v>34</v>
      </c>
      <c r="R5" s="109" t="s">
        <v>35</v>
      </c>
      <c r="S5" s="109" t="s">
        <v>36</v>
      </c>
      <c r="T5" s="107"/>
      <c r="U5" s="107"/>
      <c r="V5" s="107"/>
      <c r="W5" s="107"/>
      <c r="X5" s="107"/>
      <c r="Y5" s="107"/>
      <c r="Z5" s="107"/>
      <c r="AA5" s="108"/>
      <c r="AB5" s="107" t="s">
        <v>37</v>
      </c>
      <c r="AC5" s="107" t="s">
        <v>38</v>
      </c>
      <c r="AD5" s="107"/>
      <c r="AE5" s="107"/>
      <c r="AF5" s="107"/>
      <c r="AG5" s="107"/>
      <c r="AH5" s="102"/>
      <c r="AI5" s="102"/>
      <c r="AJ5" s="102"/>
    </row>
    <row r="6" spans="1:36" ht="18.75" customHeight="1">
      <c r="A6" s="107"/>
      <c r="B6" s="107"/>
      <c r="C6" s="107"/>
      <c r="D6" s="107"/>
      <c r="E6" s="107"/>
      <c r="F6" s="107"/>
      <c r="G6" s="111"/>
      <c r="H6" s="107"/>
      <c r="I6" s="107"/>
      <c r="J6" s="107"/>
      <c r="K6" s="107"/>
      <c r="L6" s="107"/>
      <c r="M6" s="107"/>
      <c r="N6" s="107"/>
      <c r="O6" s="109"/>
      <c r="P6" s="109"/>
      <c r="Q6" s="109"/>
      <c r="R6" s="109"/>
      <c r="S6" s="107"/>
      <c r="T6" s="107"/>
      <c r="U6" s="107"/>
      <c r="V6" s="107"/>
      <c r="W6" s="107"/>
      <c r="X6" s="107"/>
      <c r="Y6" s="107"/>
      <c r="Z6" s="107"/>
      <c r="AA6" s="108"/>
      <c r="AB6" s="107"/>
      <c r="AC6" s="107"/>
      <c r="AD6" s="107"/>
      <c r="AE6" s="107"/>
      <c r="AF6" s="107"/>
      <c r="AG6" s="107"/>
      <c r="AH6" s="102"/>
      <c r="AI6" s="102"/>
      <c r="AJ6" s="102"/>
    </row>
    <row r="7" spans="1:36" ht="19.5" customHeight="1">
      <c r="A7" s="112" t="s">
        <v>39</v>
      </c>
      <c r="B7" s="112" t="s">
        <v>39</v>
      </c>
      <c r="C7" s="112" t="s">
        <v>39</v>
      </c>
      <c r="D7" s="112">
        <v>1</v>
      </c>
      <c r="E7" s="112">
        <v>2</v>
      </c>
      <c r="F7" s="112">
        <v>3</v>
      </c>
      <c r="G7" s="113">
        <v>4</v>
      </c>
      <c r="H7" s="129">
        <v>5</v>
      </c>
      <c r="I7" s="112">
        <v>6</v>
      </c>
      <c r="J7" s="112">
        <v>7</v>
      </c>
      <c r="K7" s="112">
        <v>8</v>
      </c>
      <c r="L7" s="112">
        <v>9</v>
      </c>
      <c r="M7" s="112">
        <v>10</v>
      </c>
      <c r="N7" s="112">
        <v>11</v>
      </c>
      <c r="O7" s="112">
        <v>12</v>
      </c>
      <c r="P7" s="112">
        <v>13</v>
      </c>
      <c r="Q7" s="112">
        <v>14</v>
      </c>
      <c r="R7" s="112">
        <v>15</v>
      </c>
      <c r="S7" s="199">
        <v>16</v>
      </c>
      <c r="T7" s="112">
        <v>17</v>
      </c>
      <c r="U7" s="112">
        <v>18</v>
      </c>
      <c r="V7" s="112">
        <v>19</v>
      </c>
      <c r="W7" s="112">
        <v>20</v>
      </c>
      <c r="X7" s="112">
        <v>21</v>
      </c>
      <c r="Y7" s="112">
        <v>22</v>
      </c>
      <c r="Z7" s="199">
        <v>23</v>
      </c>
      <c r="AA7" s="112">
        <v>24</v>
      </c>
      <c r="AB7" s="112">
        <v>25</v>
      </c>
      <c r="AC7" s="112">
        <v>26</v>
      </c>
      <c r="AD7" s="112">
        <v>27</v>
      </c>
      <c r="AE7" s="112">
        <v>28</v>
      </c>
      <c r="AF7" s="112">
        <v>29</v>
      </c>
      <c r="AG7" s="112">
        <v>30</v>
      </c>
      <c r="AH7" s="102"/>
      <c r="AI7" s="102"/>
      <c r="AJ7" s="102"/>
    </row>
    <row r="8" spans="1:36" ht="17.25" customHeight="1">
      <c r="A8" s="192"/>
      <c r="B8" s="116"/>
      <c r="C8" s="116"/>
      <c r="D8" s="117">
        <v>104</v>
      </c>
      <c r="E8" s="118">
        <v>98</v>
      </c>
      <c r="F8" s="118">
        <v>8</v>
      </c>
      <c r="G8" s="119">
        <v>170</v>
      </c>
      <c r="H8" s="193">
        <v>20</v>
      </c>
      <c r="I8" s="118">
        <v>104218</v>
      </c>
      <c r="J8" s="118">
        <v>104218</v>
      </c>
      <c r="K8" s="118">
        <v>33908</v>
      </c>
      <c r="L8" s="118">
        <v>47193</v>
      </c>
      <c r="M8" s="118">
        <v>3817</v>
      </c>
      <c r="N8" s="119">
        <v>19300</v>
      </c>
      <c r="O8" s="193">
        <v>0</v>
      </c>
      <c r="P8" s="118">
        <v>0</v>
      </c>
      <c r="Q8" s="118">
        <v>0</v>
      </c>
      <c r="R8" s="118">
        <v>0</v>
      </c>
      <c r="S8" s="119">
        <v>0</v>
      </c>
      <c r="T8" s="193">
        <v>0</v>
      </c>
      <c r="U8" s="118">
        <v>0</v>
      </c>
      <c r="V8" s="118">
        <v>0</v>
      </c>
      <c r="W8" s="118">
        <v>0</v>
      </c>
      <c r="X8" s="118">
        <v>0</v>
      </c>
      <c r="Y8" s="119">
        <v>0</v>
      </c>
      <c r="Z8" s="193">
        <v>0</v>
      </c>
      <c r="AA8" s="118">
        <v>0</v>
      </c>
      <c r="AB8" s="118">
        <v>0</v>
      </c>
      <c r="AC8" s="119">
        <v>0</v>
      </c>
      <c r="AD8" s="193">
        <v>0</v>
      </c>
      <c r="AE8" s="118">
        <v>0</v>
      </c>
      <c r="AF8" s="119">
        <v>0</v>
      </c>
      <c r="AG8" s="119">
        <v>0</v>
      </c>
      <c r="AH8" s="102"/>
      <c r="AI8" s="102"/>
      <c r="AJ8" s="102"/>
    </row>
    <row r="9" spans="1:36" ht="17.25" customHeight="1">
      <c r="A9" s="192" t="s">
        <v>40</v>
      </c>
      <c r="B9" s="116"/>
      <c r="C9" s="116"/>
      <c r="D9" s="117">
        <v>52</v>
      </c>
      <c r="E9" s="118">
        <v>49</v>
      </c>
      <c r="F9" s="118">
        <v>4</v>
      </c>
      <c r="G9" s="119">
        <v>85</v>
      </c>
      <c r="H9" s="193">
        <v>10</v>
      </c>
      <c r="I9" s="118">
        <v>60796</v>
      </c>
      <c r="J9" s="118">
        <v>60796</v>
      </c>
      <c r="K9" s="118">
        <v>33908</v>
      </c>
      <c r="L9" s="118">
        <v>3771</v>
      </c>
      <c r="M9" s="118">
        <v>3817</v>
      </c>
      <c r="N9" s="119">
        <v>19300</v>
      </c>
      <c r="O9" s="193">
        <v>0</v>
      </c>
      <c r="P9" s="118">
        <v>0</v>
      </c>
      <c r="Q9" s="118">
        <v>0</v>
      </c>
      <c r="R9" s="118">
        <v>0</v>
      </c>
      <c r="S9" s="119">
        <v>0</v>
      </c>
      <c r="T9" s="193">
        <v>0</v>
      </c>
      <c r="U9" s="118">
        <v>0</v>
      </c>
      <c r="V9" s="118">
        <v>0</v>
      </c>
      <c r="W9" s="118">
        <v>0</v>
      </c>
      <c r="X9" s="118">
        <v>0</v>
      </c>
      <c r="Y9" s="119">
        <v>0</v>
      </c>
      <c r="Z9" s="193">
        <v>0</v>
      </c>
      <c r="AA9" s="118">
        <v>0</v>
      </c>
      <c r="AB9" s="118">
        <v>0</v>
      </c>
      <c r="AC9" s="119">
        <v>0</v>
      </c>
      <c r="AD9" s="193">
        <v>0</v>
      </c>
      <c r="AE9" s="118">
        <v>0</v>
      </c>
      <c r="AF9" s="119">
        <v>0</v>
      </c>
      <c r="AG9" s="119">
        <v>0</v>
      </c>
      <c r="AH9" s="102"/>
      <c r="AI9" s="102"/>
      <c r="AJ9" s="102"/>
    </row>
    <row r="10" spans="1:36" ht="17.25" customHeight="1">
      <c r="A10" s="192" t="s">
        <v>41</v>
      </c>
      <c r="B10" s="116"/>
      <c r="C10" s="116"/>
      <c r="D10" s="117">
        <v>52</v>
      </c>
      <c r="E10" s="118">
        <v>49</v>
      </c>
      <c r="F10" s="118">
        <v>4</v>
      </c>
      <c r="G10" s="119">
        <v>85</v>
      </c>
      <c r="H10" s="193">
        <v>10</v>
      </c>
      <c r="I10" s="118">
        <v>60796</v>
      </c>
      <c r="J10" s="118">
        <v>60796</v>
      </c>
      <c r="K10" s="118">
        <v>33908</v>
      </c>
      <c r="L10" s="118">
        <v>3771</v>
      </c>
      <c r="M10" s="118">
        <v>3817</v>
      </c>
      <c r="N10" s="119">
        <v>19300</v>
      </c>
      <c r="O10" s="193">
        <v>0</v>
      </c>
      <c r="P10" s="118">
        <v>0</v>
      </c>
      <c r="Q10" s="118">
        <v>0</v>
      </c>
      <c r="R10" s="118">
        <v>0</v>
      </c>
      <c r="S10" s="119">
        <v>0</v>
      </c>
      <c r="T10" s="193">
        <v>0</v>
      </c>
      <c r="U10" s="118">
        <v>0</v>
      </c>
      <c r="V10" s="118">
        <v>0</v>
      </c>
      <c r="W10" s="118">
        <v>0</v>
      </c>
      <c r="X10" s="118">
        <v>0</v>
      </c>
      <c r="Y10" s="119">
        <v>0</v>
      </c>
      <c r="Z10" s="193">
        <v>0</v>
      </c>
      <c r="AA10" s="118">
        <v>0</v>
      </c>
      <c r="AB10" s="118">
        <v>0</v>
      </c>
      <c r="AC10" s="119">
        <v>0</v>
      </c>
      <c r="AD10" s="193">
        <v>0</v>
      </c>
      <c r="AE10" s="118">
        <v>0</v>
      </c>
      <c r="AF10" s="119">
        <v>0</v>
      </c>
      <c r="AG10" s="119">
        <v>0</v>
      </c>
      <c r="AH10" s="102"/>
      <c r="AI10" s="102"/>
      <c r="AJ10" s="102"/>
    </row>
    <row r="11" spans="1:36" ht="17.25" customHeight="1">
      <c r="A11" s="192" t="s">
        <v>42</v>
      </c>
      <c r="B11" s="116"/>
      <c r="C11" s="116"/>
      <c r="D11" s="117">
        <v>52</v>
      </c>
      <c r="E11" s="118">
        <v>49</v>
      </c>
      <c r="F11" s="118">
        <v>4</v>
      </c>
      <c r="G11" s="119">
        <v>85</v>
      </c>
      <c r="H11" s="193">
        <v>10</v>
      </c>
      <c r="I11" s="118">
        <v>60796</v>
      </c>
      <c r="J11" s="118">
        <v>60796</v>
      </c>
      <c r="K11" s="118">
        <v>33908</v>
      </c>
      <c r="L11" s="118">
        <v>3771</v>
      </c>
      <c r="M11" s="118">
        <v>3817</v>
      </c>
      <c r="N11" s="119">
        <v>19300</v>
      </c>
      <c r="O11" s="193">
        <v>0</v>
      </c>
      <c r="P11" s="118">
        <v>0</v>
      </c>
      <c r="Q11" s="118">
        <v>0</v>
      </c>
      <c r="R11" s="118">
        <v>0</v>
      </c>
      <c r="S11" s="119">
        <v>0</v>
      </c>
      <c r="T11" s="193">
        <v>0</v>
      </c>
      <c r="U11" s="118">
        <v>0</v>
      </c>
      <c r="V11" s="118">
        <v>0</v>
      </c>
      <c r="W11" s="118">
        <v>0</v>
      </c>
      <c r="X11" s="118">
        <v>0</v>
      </c>
      <c r="Y11" s="119">
        <v>0</v>
      </c>
      <c r="Z11" s="193">
        <v>0</v>
      </c>
      <c r="AA11" s="118">
        <v>0</v>
      </c>
      <c r="AB11" s="118">
        <v>0</v>
      </c>
      <c r="AC11" s="119">
        <v>0</v>
      </c>
      <c r="AD11" s="193">
        <v>0</v>
      </c>
      <c r="AE11" s="118">
        <v>0</v>
      </c>
      <c r="AF11" s="119">
        <v>0</v>
      </c>
      <c r="AG11" s="119">
        <v>0</v>
      </c>
      <c r="AH11" s="102"/>
      <c r="AI11" s="102"/>
      <c r="AJ11" s="102"/>
    </row>
    <row r="12" spans="1:36" ht="17.25" customHeight="1">
      <c r="A12" s="192" t="s">
        <v>43</v>
      </c>
      <c r="B12" s="116" t="s">
        <v>44</v>
      </c>
      <c r="C12" s="116" t="s">
        <v>45</v>
      </c>
      <c r="D12" s="117">
        <v>52</v>
      </c>
      <c r="E12" s="118">
        <v>49</v>
      </c>
      <c r="F12" s="118">
        <v>4</v>
      </c>
      <c r="G12" s="119">
        <v>85</v>
      </c>
      <c r="H12" s="193">
        <v>10</v>
      </c>
      <c r="I12" s="118">
        <v>60796</v>
      </c>
      <c r="J12" s="118">
        <v>60796</v>
      </c>
      <c r="K12" s="118">
        <v>33908</v>
      </c>
      <c r="L12" s="118">
        <v>3771</v>
      </c>
      <c r="M12" s="118">
        <v>3817</v>
      </c>
      <c r="N12" s="119">
        <v>19300</v>
      </c>
      <c r="O12" s="193">
        <v>0</v>
      </c>
      <c r="P12" s="118">
        <v>0</v>
      </c>
      <c r="Q12" s="118">
        <v>0</v>
      </c>
      <c r="R12" s="118">
        <v>0</v>
      </c>
      <c r="S12" s="119">
        <v>0</v>
      </c>
      <c r="T12" s="193">
        <v>0</v>
      </c>
      <c r="U12" s="118">
        <v>0</v>
      </c>
      <c r="V12" s="118">
        <v>0</v>
      </c>
      <c r="W12" s="118">
        <v>0</v>
      </c>
      <c r="X12" s="118">
        <v>0</v>
      </c>
      <c r="Y12" s="119">
        <v>0</v>
      </c>
      <c r="Z12" s="193">
        <v>0</v>
      </c>
      <c r="AA12" s="118">
        <v>0</v>
      </c>
      <c r="AB12" s="118">
        <v>0</v>
      </c>
      <c r="AC12" s="119">
        <v>0</v>
      </c>
      <c r="AD12" s="193">
        <v>0</v>
      </c>
      <c r="AE12" s="118">
        <v>0</v>
      </c>
      <c r="AF12" s="119">
        <v>0</v>
      </c>
      <c r="AG12" s="119">
        <v>0</v>
      </c>
      <c r="AH12" s="102"/>
      <c r="AI12" s="102"/>
      <c r="AJ12" s="102"/>
    </row>
    <row r="13" spans="1:36" ht="17.25" customHeight="1">
      <c r="A13" s="192" t="s">
        <v>46</v>
      </c>
      <c r="B13" s="116"/>
      <c r="C13" s="116"/>
      <c r="D13" s="117">
        <v>52</v>
      </c>
      <c r="E13" s="118">
        <v>49</v>
      </c>
      <c r="F13" s="118">
        <v>4</v>
      </c>
      <c r="G13" s="119">
        <v>85</v>
      </c>
      <c r="H13" s="193">
        <v>10</v>
      </c>
      <c r="I13" s="118">
        <v>43422</v>
      </c>
      <c r="J13" s="118">
        <v>43422</v>
      </c>
      <c r="K13" s="118">
        <v>0</v>
      </c>
      <c r="L13" s="118">
        <v>43422</v>
      </c>
      <c r="M13" s="118">
        <v>0</v>
      </c>
      <c r="N13" s="119">
        <v>0</v>
      </c>
      <c r="O13" s="193">
        <v>0</v>
      </c>
      <c r="P13" s="118">
        <v>0</v>
      </c>
      <c r="Q13" s="118">
        <v>0</v>
      </c>
      <c r="R13" s="118">
        <v>0</v>
      </c>
      <c r="S13" s="119">
        <v>0</v>
      </c>
      <c r="T13" s="193">
        <v>0</v>
      </c>
      <c r="U13" s="118">
        <v>0</v>
      </c>
      <c r="V13" s="118">
        <v>0</v>
      </c>
      <c r="W13" s="118">
        <v>0</v>
      </c>
      <c r="X13" s="118">
        <v>0</v>
      </c>
      <c r="Y13" s="119">
        <v>0</v>
      </c>
      <c r="Z13" s="193">
        <v>0</v>
      </c>
      <c r="AA13" s="118">
        <v>0</v>
      </c>
      <c r="AB13" s="118">
        <v>0</v>
      </c>
      <c r="AC13" s="119">
        <v>0</v>
      </c>
      <c r="AD13" s="193">
        <v>0</v>
      </c>
      <c r="AE13" s="118">
        <v>0</v>
      </c>
      <c r="AF13" s="119">
        <v>0</v>
      </c>
      <c r="AG13" s="119">
        <v>0</v>
      </c>
      <c r="AH13" s="102"/>
      <c r="AI13" s="102"/>
      <c r="AJ13" s="102"/>
    </row>
    <row r="14" spans="1:36" ht="17.25" customHeight="1">
      <c r="A14" s="192" t="s">
        <v>47</v>
      </c>
      <c r="B14" s="116"/>
      <c r="C14" s="116"/>
      <c r="D14" s="117">
        <v>52</v>
      </c>
      <c r="E14" s="118">
        <v>49</v>
      </c>
      <c r="F14" s="118">
        <v>4</v>
      </c>
      <c r="G14" s="119">
        <v>85</v>
      </c>
      <c r="H14" s="193">
        <v>10</v>
      </c>
      <c r="I14" s="118">
        <v>43422</v>
      </c>
      <c r="J14" s="118">
        <v>43422</v>
      </c>
      <c r="K14" s="118">
        <v>0</v>
      </c>
      <c r="L14" s="118">
        <v>43422</v>
      </c>
      <c r="M14" s="118">
        <v>0</v>
      </c>
      <c r="N14" s="119">
        <v>0</v>
      </c>
      <c r="O14" s="193">
        <v>0</v>
      </c>
      <c r="P14" s="118">
        <v>0</v>
      </c>
      <c r="Q14" s="118">
        <v>0</v>
      </c>
      <c r="R14" s="118">
        <v>0</v>
      </c>
      <c r="S14" s="119">
        <v>0</v>
      </c>
      <c r="T14" s="193">
        <v>0</v>
      </c>
      <c r="U14" s="118">
        <v>0</v>
      </c>
      <c r="V14" s="118">
        <v>0</v>
      </c>
      <c r="W14" s="118">
        <v>0</v>
      </c>
      <c r="X14" s="118">
        <v>0</v>
      </c>
      <c r="Y14" s="119">
        <v>0</v>
      </c>
      <c r="Z14" s="193">
        <v>0</v>
      </c>
      <c r="AA14" s="118">
        <v>0</v>
      </c>
      <c r="AB14" s="118">
        <v>0</v>
      </c>
      <c r="AC14" s="119">
        <v>0</v>
      </c>
      <c r="AD14" s="193">
        <v>0</v>
      </c>
      <c r="AE14" s="118">
        <v>0</v>
      </c>
      <c r="AF14" s="119">
        <v>0</v>
      </c>
      <c r="AG14" s="119">
        <v>0</v>
      </c>
      <c r="AH14" s="102"/>
      <c r="AI14" s="102"/>
      <c r="AJ14" s="102"/>
    </row>
    <row r="15" spans="1:36" ht="17.25" customHeight="1">
      <c r="A15" s="192" t="s">
        <v>42</v>
      </c>
      <c r="B15" s="116"/>
      <c r="C15" s="116"/>
      <c r="D15" s="117">
        <v>52</v>
      </c>
      <c r="E15" s="118">
        <v>49</v>
      </c>
      <c r="F15" s="118">
        <v>4</v>
      </c>
      <c r="G15" s="119">
        <v>85</v>
      </c>
      <c r="H15" s="193">
        <v>10</v>
      </c>
      <c r="I15" s="118">
        <v>43422</v>
      </c>
      <c r="J15" s="118">
        <v>43422</v>
      </c>
      <c r="K15" s="118">
        <v>0</v>
      </c>
      <c r="L15" s="118">
        <v>43422</v>
      </c>
      <c r="M15" s="118">
        <v>0</v>
      </c>
      <c r="N15" s="119">
        <v>0</v>
      </c>
      <c r="O15" s="193">
        <v>0</v>
      </c>
      <c r="P15" s="118">
        <v>0</v>
      </c>
      <c r="Q15" s="118">
        <v>0</v>
      </c>
      <c r="R15" s="118">
        <v>0</v>
      </c>
      <c r="S15" s="119">
        <v>0</v>
      </c>
      <c r="T15" s="193">
        <v>0</v>
      </c>
      <c r="U15" s="118">
        <v>0</v>
      </c>
      <c r="V15" s="118">
        <v>0</v>
      </c>
      <c r="W15" s="118">
        <v>0</v>
      </c>
      <c r="X15" s="118">
        <v>0</v>
      </c>
      <c r="Y15" s="119">
        <v>0</v>
      </c>
      <c r="Z15" s="193">
        <v>0</v>
      </c>
      <c r="AA15" s="118">
        <v>0</v>
      </c>
      <c r="AB15" s="118">
        <v>0</v>
      </c>
      <c r="AC15" s="119">
        <v>0</v>
      </c>
      <c r="AD15" s="193">
        <v>0</v>
      </c>
      <c r="AE15" s="118">
        <v>0</v>
      </c>
      <c r="AF15" s="119">
        <v>0</v>
      </c>
      <c r="AG15" s="119">
        <v>0</v>
      </c>
      <c r="AH15" s="102"/>
      <c r="AI15" s="102"/>
      <c r="AJ15" s="102"/>
    </row>
    <row r="16" spans="1:36" ht="17.25" customHeight="1">
      <c r="A16" s="192" t="s">
        <v>43</v>
      </c>
      <c r="B16" s="116" t="s">
        <v>44</v>
      </c>
      <c r="C16" s="116" t="s">
        <v>45</v>
      </c>
      <c r="D16" s="117">
        <v>52</v>
      </c>
      <c r="E16" s="118">
        <v>49</v>
      </c>
      <c r="F16" s="118">
        <v>4</v>
      </c>
      <c r="G16" s="119">
        <v>85</v>
      </c>
      <c r="H16" s="193">
        <v>10</v>
      </c>
      <c r="I16" s="118">
        <v>43422</v>
      </c>
      <c r="J16" s="118">
        <v>43422</v>
      </c>
      <c r="K16" s="118">
        <v>0</v>
      </c>
      <c r="L16" s="118">
        <v>43422</v>
      </c>
      <c r="M16" s="118">
        <v>0</v>
      </c>
      <c r="N16" s="119">
        <v>0</v>
      </c>
      <c r="O16" s="193">
        <v>0</v>
      </c>
      <c r="P16" s="118">
        <v>0</v>
      </c>
      <c r="Q16" s="118">
        <v>0</v>
      </c>
      <c r="R16" s="118">
        <v>0</v>
      </c>
      <c r="S16" s="119">
        <v>0</v>
      </c>
      <c r="T16" s="193">
        <v>0</v>
      </c>
      <c r="U16" s="118">
        <v>0</v>
      </c>
      <c r="V16" s="118">
        <v>0</v>
      </c>
      <c r="W16" s="118">
        <v>0</v>
      </c>
      <c r="X16" s="118">
        <v>0</v>
      </c>
      <c r="Y16" s="119">
        <v>0</v>
      </c>
      <c r="Z16" s="193">
        <v>0</v>
      </c>
      <c r="AA16" s="118">
        <v>0</v>
      </c>
      <c r="AB16" s="118">
        <v>0</v>
      </c>
      <c r="AC16" s="119">
        <v>0</v>
      </c>
      <c r="AD16" s="193">
        <v>0</v>
      </c>
      <c r="AE16" s="118">
        <v>0</v>
      </c>
      <c r="AF16" s="119">
        <v>0</v>
      </c>
      <c r="AG16" s="119">
        <v>0</v>
      </c>
      <c r="AH16" s="102"/>
      <c r="AI16" s="102"/>
      <c r="AJ16" s="102"/>
    </row>
    <row r="17" spans="1:36" ht="9.75" customHeight="1">
      <c r="A17" s="102"/>
      <c r="B17" s="102"/>
      <c r="C17" s="102"/>
      <c r="D17" s="102"/>
      <c r="E17" s="102"/>
      <c r="F17" s="102"/>
      <c r="G17" s="120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</row>
    <row r="18" spans="1:36" ht="9.75" customHeight="1">
      <c r="A18" s="102"/>
      <c r="B18" s="102"/>
      <c r="C18" s="102"/>
      <c r="D18" s="102"/>
      <c r="E18" s="102"/>
      <c r="F18" s="102"/>
      <c r="G18" s="120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</row>
    <row r="19" spans="1:36" ht="9.75" customHeight="1">
      <c r="A19" s="102"/>
      <c r="B19" s="102"/>
      <c r="C19" s="102"/>
      <c r="D19" s="102"/>
      <c r="E19" s="102"/>
      <c r="F19" s="102"/>
      <c r="G19" s="12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</row>
    <row r="20" spans="1:36" ht="9.75" customHeight="1">
      <c r="A20" s="102"/>
      <c r="B20" s="102"/>
      <c r="C20" s="102"/>
      <c r="D20" s="102"/>
      <c r="E20" s="102"/>
      <c r="F20" s="102"/>
      <c r="G20" s="120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</row>
    <row r="21" spans="1:36" ht="9.75" customHeight="1">
      <c r="A21" s="102"/>
      <c r="B21" s="102"/>
      <c r="C21" s="102"/>
      <c r="D21" s="102"/>
      <c r="E21" s="102"/>
      <c r="F21" s="102"/>
      <c r="G21" s="12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</row>
    <row r="22" spans="1:36" ht="9.75" customHeight="1">
      <c r="A22" s="102"/>
      <c r="B22" s="102"/>
      <c r="C22" s="102"/>
      <c r="D22" s="102"/>
      <c r="E22" s="102"/>
      <c r="F22" s="102"/>
      <c r="G22" s="120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</row>
    <row r="23" spans="1:36" ht="9.75" customHeight="1">
      <c r="A23" s="102"/>
      <c r="B23" s="102"/>
      <c r="C23" s="102"/>
      <c r="D23" s="102"/>
      <c r="E23" s="102"/>
      <c r="F23" s="102"/>
      <c r="G23" s="120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</row>
    <row r="24" spans="1:36" ht="9.75" customHeight="1">
      <c r="A24" s="102"/>
      <c r="B24" s="102"/>
      <c r="C24" s="102"/>
      <c r="D24" s="102"/>
      <c r="E24" s="102"/>
      <c r="F24" s="102"/>
      <c r="G24" s="120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</row>
    <row r="25" spans="1:36" ht="9.75" customHeight="1">
      <c r="A25" s="102"/>
      <c r="B25" s="102"/>
      <c r="C25" s="102"/>
      <c r="D25" s="102"/>
      <c r="E25" s="102"/>
      <c r="F25" s="102"/>
      <c r="G25" s="120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</row>
    <row r="26" spans="1:36" ht="9.75" customHeight="1">
      <c r="A26" s="102"/>
      <c r="B26" s="102"/>
      <c r="C26" s="102"/>
      <c r="D26" s="102"/>
      <c r="E26" s="102"/>
      <c r="F26" s="102"/>
      <c r="G26" s="120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</row>
    <row r="27" spans="1:36" ht="9.75" customHeight="1">
      <c r="A27" s="102"/>
      <c r="B27" s="102"/>
      <c r="C27" s="102"/>
      <c r="D27" s="102"/>
      <c r="E27" s="102"/>
      <c r="F27" s="102"/>
      <c r="G27" s="12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</row>
    <row r="28" spans="1:36" ht="9.75" customHeight="1">
      <c r="A28" s="102"/>
      <c r="B28" s="102"/>
      <c r="C28" s="102"/>
      <c r="D28" s="102"/>
      <c r="E28" s="102"/>
      <c r="F28" s="102"/>
      <c r="G28" s="12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</row>
    <row r="29" spans="1:36" ht="9.75" customHeight="1">
      <c r="A29" s="102"/>
      <c r="B29" s="102"/>
      <c r="C29" s="102"/>
      <c r="D29" s="102"/>
      <c r="E29" s="102"/>
      <c r="F29" s="102"/>
      <c r="G29" s="120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</row>
    <row r="30" spans="1:36" ht="9.75" customHeight="1">
      <c r="A30" s="102"/>
      <c r="B30" s="102"/>
      <c r="C30" s="102"/>
      <c r="D30" s="102"/>
      <c r="E30" s="102"/>
      <c r="F30" s="102"/>
      <c r="G30" s="120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</sheetData>
  <sheetProtection/>
  <mergeCells count="35">
    <mergeCell ref="E4:G4"/>
    <mergeCell ref="AB4:AC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4:X6"/>
    <mergeCell ref="Y4:Y6"/>
    <mergeCell ref="Z4:Z6"/>
    <mergeCell ref="AA4:AA6"/>
    <mergeCell ref="AB5:AB6"/>
    <mergeCell ref="AC5:AC6"/>
    <mergeCell ref="AD4:AD6"/>
    <mergeCell ref="AE4:AE6"/>
    <mergeCell ref="AF4:AF6"/>
    <mergeCell ref="AG4:AG6"/>
  </mergeCells>
  <printOptions/>
  <pageMargins left="0.79" right="0.79" top="0.98" bottom="0.98" header="0.51" footer="0.51"/>
  <pageSetup orientation="landscape" paperSize="8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workbookViewId="0" topLeftCell="A7">
      <selection activeCell="C13" sqref="C13"/>
    </sheetView>
  </sheetViews>
  <sheetFormatPr defaultColWidth="9.16015625" defaultRowHeight="11.25"/>
  <cols>
    <col min="1" max="1" width="28.66015625" style="0" customWidth="1"/>
    <col min="2" max="2" width="23.33203125" style="0" customWidth="1"/>
    <col min="3" max="3" width="29.33203125" style="0" customWidth="1"/>
    <col min="4" max="4" width="16.83203125" style="0" customWidth="1"/>
    <col min="5" max="237" width="9.16015625" style="0" customWidth="1"/>
  </cols>
  <sheetData>
    <row r="1" spans="1:4" ht="24.75" customHeight="1">
      <c r="A1" s="55"/>
      <c r="B1" s="1"/>
      <c r="C1" s="1"/>
      <c r="D1" s="3"/>
    </row>
    <row r="2" spans="1:4" ht="24.75" customHeight="1">
      <c r="A2" s="56" t="s">
        <v>48</v>
      </c>
      <c r="B2" s="56"/>
      <c r="C2" s="56"/>
      <c r="D2" s="56"/>
    </row>
    <row r="3" spans="1:4" ht="24.75" customHeight="1">
      <c r="A3" s="169"/>
      <c r="D3" s="100" t="s">
        <v>2</v>
      </c>
    </row>
    <row r="4" spans="1:4" ht="24.75" customHeight="1">
      <c r="A4" s="82" t="s">
        <v>49</v>
      </c>
      <c r="B4" s="82"/>
      <c r="C4" s="183" t="s">
        <v>50</v>
      </c>
      <c r="D4" s="184"/>
    </row>
    <row r="5" spans="1:4" ht="24.75" customHeight="1">
      <c r="A5" s="88" t="s">
        <v>51</v>
      </c>
      <c r="B5" s="185" t="s">
        <v>52</v>
      </c>
      <c r="C5" s="8" t="s">
        <v>51</v>
      </c>
      <c r="D5" s="46" t="s">
        <v>10</v>
      </c>
    </row>
    <row r="6" spans="1:4" ht="41.25" customHeight="1">
      <c r="A6" s="62"/>
      <c r="B6" s="186"/>
      <c r="C6" s="11"/>
      <c r="D6" s="46"/>
    </row>
    <row r="7" spans="1:4" ht="42.75" customHeight="1">
      <c r="A7" s="62"/>
      <c r="B7" s="186"/>
      <c r="C7" s="11"/>
      <c r="D7" s="46"/>
    </row>
    <row r="8" spans="1:236" ht="24" customHeight="1">
      <c r="A8" s="187" t="s">
        <v>10</v>
      </c>
      <c r="B8" s="89">
        <f>D21</f>
        <v>104218</v>
      </c>
      <c r="C8" s="19" t="s">
        <v>53</v>
      </c>
      <c r="D8" s="21">
        <f>D11+D10+D9</f>
        <v>84918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</row>
    <row r="9" spans="1:236" ht="18.75" customHeight="1">
      <c r="A9" s="65"/>
      <c r="B9" s="89"/>
      <c r="C9" s="22" t="s">
        <v>54</v>
      </c>
      <c r="D9" s="27">
        <v>33908</v>
      </c>
      <c r="E9" s="49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</row>
    <row r="10" spans="1:236" ht="24" customHeight="1">
      <c r="A10" s="65"/>
      <c r="B10" s="89"/>
      <c r="C10" s="26" t="s">
        <v>55</v>
      </c>
      <c r="D10" s="27">
        <v>47193</v>
      </c>
      <c r="E10" s="49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</row>
    <row r="11" spans="1:236" ht="16.5" customHeight="1">
      <c r="A11" s="65"/>
      <c r="B11" s="89"/>
      <c r="C11" s="26" t="s">
        <v>56</v>
      </c>
      <c r="D11" s="23">
        <v>3817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</row>
    <row r="12" spans="1:236" ht="18.75" customHeight="1">
      <c r="A12" s="65"/>
      <c r="B12" s="89"/>
      <c r="C12" s="26" t="s">
        <v>57</v>
      </c>
      <c r="D12" s="27">
        <f>D13+D14+D15+D16+D17+D18+D19+D20</f>
        <v>19300</v>
      </c>
      <c r="E12" s="49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</row>
    <row r="13" spans="1:236" ht="24" customHeight="1">
      <c r="A13" s="65"/>
      <c r="B13" s="89"/>
      <c r="C13" s="26" t="s">
        <v>58</v>
      </c>
      <c r="D13" s="27">
        <v>19300</v>
      </c>
      <c r="E13" s="49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</row>
    <row r="14" spans="1:236" ht="24" customHeight="1">
      <c r="A14" s="68"/>
      <c r="B14" s="89"/>
      <c r="C14" s="26" t="s">
        <v>59</v>
      </c>
      <c r="D14" s="23">
        <v>0</v>
      </c>
      <c r="E14" s="49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</row>
    <row r="15" spans="1:236" ht="24" customHeight="1">
      <c r="A15" s="68"/>
      <c r="B15" s="89"/>
      <c r="C15" s="26" t="s">
        <v>60</v>
      </c>
      <c r="D15" s="27">
        <v>0</v>
      </c>
      <c r="E15" s="49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</row>
    <row r="16" spans="1:236" ht="24" customHeight="1">
      <c r="A16" s="68"/>
      <c r="B16" s="89"/>
      <c r="C16" s="26" t="s">
        <v>61</v>
      </c>
      <c r="D16" s="23">
        <v>0</v>
      </c>
      <c r="E16" s="49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</row>
    <row r="17" spans="1:236" ht="24" customHeight="1">
      <c r="A17" s="188"/>
      <c r="B17" s="89"/>
      <c r="C17" s="33" t="s">
        <v>62</v>
      </c>
      <c r="D17" s="27">
        <v>0</v>
      </c>
      <c r="E17" s="49"/>
      <c r="F17" s="101"/>
      <c r="G17" s="49"/>
      <c r="H17" s="49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</row>
    <row r="18" spans="1:236" ht="24" customHeight="1">
      <c r="A18" s="188"/>
      <c r="B18" s="89"/>
      <c r="C18" s="34" t="s">
        <v>63</v>
      </c>
      <c r="D18" s="27">
        <v>0</v>
      </c>
      <c r="E18" s="49"/>
      <c r="F18" s="49"/>
      <c r="G18" s="49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</row>
    <row r="19" spans="1:236" ht="24" customHeight="1">
      <c r="A19" s="188"/>
      <c r="B19" s="89"/>
      <c r="C19" s="34" t="s">
        <v>64</v>
      </c>
      <c r="D19" s="27">
        <v>0</v>
      </c>
      <c r="E19" s="49"/>
      <c r="F19" s="49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</row>
    <row r="20" spans="1:236" ht="24" customHeight="1">
      <c r="A20" s="188"/>
      <c r="B20" s="89"/>
      <c r="C20" s="33" t="s">
        <v>65</v>
      </c>
      <c r="D20" s="23">
        <v>0</v>
      </c>
      <c r="E20" s="49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</row>
    <row r="21" spans="1:236" ht="27" customHeight="1">
      <c r="A21" s="189" t="s">
        <v>66</v>
      </c>
      <c r="B21" s="78">
        <f>D21</f>
        <v>104218</v>
      </c>
      <c r="C21" s="97" t="s">
        <v>67</v>
      </c>
      <c r="D21" s="20">
        <f>D8+D12</f>
        <v>104218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</row>
    <row r="22" spans="1:4" ht="12.75" customHeight="1">
      <c r="A22" s="190"/>
      <c r="B22" s="36"/>
      <c r="C22" s="36"/>
      <c r="D22" s="36"/>
    </row>
    <row r="23" spans="1:4" ht="12.75" customHeight="1">
      <c r="A23" s="36"/>
      <c r="B23" s="36"/>
      <c r="C23" s="36"/>
      <c r="D23" s="36"/>
    </row>
    <row r="24" spans="1:4" ht="12.75" customHeight="1">
      <c r="A24" s="36"/>
      <c r="B24" s="36"/>
      <c r="C24" s="36"/>
      <c r="D24" s="36"/>
    </row>
    <row r="25" spans="1:4" ht="12.75" customHeight="1">
      <c r="A25" s="36"/>
      <c r="B25" s="36"/>
      <c r="C25" s="36"/>
      <c r="D25" s="36"/>
    </row>
    <row r="26" spans="1:4" ht="12.75" customHeight="1">
      <c r="A26" s="36"/>
      <c r="B26" s="36"/>
      <c r="C26" s="36"/>
      <c r="D26" s="36"/>
    </row>
    <row r="27" spans="1:4" ht="12.75" customHeight="1">
      <c r="A27" s="36"/>
      <c r="B27" s="36"/>
      <c r="C27" s="36"/>
      <c r="D27" s="36"/>
    </row>
    <row r="28" spans="1:4" ht="12.75" customHeight="1">
      <c r="A28" s="36"/>
      <c r="B28" s="36"/>
      <c r="C28" s="36"/>
      <c r="D28" s="36"/>
    </row>
    <row r="29" spans="1:4" ht="12.75" customHeight="1">
      <c r="A29" s="36"/>
      <c r="B29" s="36"/>
      <c r="C29" s="36"/>
      <c r="D29" s="36"/>
    </row>
    <row r="30" ht="9.75" customHeight="1"/>
  </sheetData>
  <sheetProtection/>
  <mergeCells count="6">
    <mergeCell ref="A2:D2"/>
    <mergeCell ref="A4:B4"/>
    <mergeCell ref="A5:A7"/>
    <mergeCell ref="B5:B7"/>
    <mergeCell ref="C5:C7"/>
    <mergeCell ref="D5:D7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Zeros="0" workbookViewId="0" topLeftCell="D23">
      <selection activeCell="E12" sqref="E12"/>
    </sheetView>
  </sheetViews>
  <sheetFormatPr defaultColWidth="9.16015625" defaultRowHeight="11.25"/>
  <cols>
    <col min="1" max="3" width="9.16015625" style="0" customWidth="1"/>
    <col min="4" max="4" width="43.83203125" style="0" customWidth="1"/>
    <col min="5" max="5" width="15.6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22.83203125" style="0" customWidth="1"/>
    <col min="17" max="17" width="22.66015625" style="0" customWidth="1"/>
    <col min="18" max="18" width="7.66015625" style="0" customWidth="1"/>
    <col min="19" max="19" width="8.5" style="0" customWidth="1"/>
    <col min="20" max="22" width="9.16015625" style="0" customWidth="1"/>
  </cols>
  <sheetData>
    <row r="1" ht="12" customHeight="1">
      <c r="D1" s="171"/>
    </row>
    <row r="2" spans="1:22" ht="22.5" customHeight="1">
      <c r="A2" s="140" t="s">
        <v>68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81"/>
      <c r="U2" s="181"/>
      <c r="V2" s="181"/>
    </row>
    <row r="3" spans="1:22" ht="18" customHeight="1">
      <c r="A3" s="54" t="s">
        <v>1</v>
      </c>
      <c r="B3" s="54"/>
      <c r="D3" s="5"/>
      <c r="E3" s="139"/>
      <c r="F3" s="139"/>
      <c r="G3" s="139"/>
      <c r="H3" s="139"/>
      <c r="I3" s="139"/>
      <c r="J3" s="139"/>
      <c r="K3" s="139"/>
      <c r="L3" s="139"/>
      <c r="M3" s="139"/>
      <c r="O3" s="139"/>
      <c r="P3" s="139"/>
      <c r="Q3" s="139"/>
      <c r="R3" s="139"/>
      <c r="S3" s="182" t="s">
        <v>2</v>
      </c>
      <c r="T3" s="139"/>
      <c r="U3" s="139"/>
      <c r="V3" s="139"/>
    </row>
    <row r="4" spans="1:22" ht="23.25" customHeight="1">
      <c r="A4" s="106" t="s">
        <v>69</v>
      </c>
      <c r="B4" s="106"/>
      <c r="C4" s="106"/>
      <c r="D4" s="147" t="s">
        <v>70</v>
      </c>
      <c r="E4" s="142" t="s">
        <v>71</v>
      </c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3"/>
      <c r="Q4" s="145"/>
      <c r="R4" s="145"/>
      <c r="S4" s="158"/>
      <c r="T4" s="139"/>
      <c r="U4" s="139"/>
      <c r="V4" s="139"/>
    </row>
    <row r="5" spans="1:22" ht="31.5" customHeight="1">
      <c r="A5" s="106"/>
      <c r="B5" s="106"/>
      <c r="C5" s="106"/>
      <c r="D5" s="146"/>
      <c r="E5" s="144" t="s">
        <v>72</v>
      </c>
      <c r="F5" s="142" t="s">
        <v>73</v>
      </c>
      <c r="G5" s="145"/>
      <c r="H5" s="145"/>
      <c r="I5" s="145"/>
      <c r="J5" s="145"/>
      <c r="K5" s="145"/>
      <c r="L5" s="145"/>
      <c r="M5" s="145"/>
      <c r="N5" s="158"/>
      <c r="O5" s="159" t="s">
        <v>18</v>
      </c>
      <c r="P5" s="178" t="s">
        <v>74</v>
      </c>
      <c r="Q5" s="167" t="s">
        <v>75</v>
      </c>
      <c r="R5" s="147" t="s">
        <v>22</v>
      </c>
      <c r="S5" s="147" t="s">
        <v>23</v>
      </c>
      <c r="T5" s="139"/>
      <c r="U5" s="139"/>
      <c r="V5" s="139"/>
    </row>
    <row r="6" spans="1:21" ht="37.5" customHeight="1">
      <c r="A6" s="106"/>
      <c r="B6" s="106"/>
      <c r="C6" s="106"/>
      <c r="D6" s="146"/>
      <c r="E6" s="146"/>
      <c r="F6" s="147" t="s">
        <v>27</v>
      </c>
      <c r="G6" s="147" t="s">
        <v>10</v>
      </c>
      <c r="H6" s="147" t="s">
        <v>11</v>
      </c>
      <c r="I6" s="147" t="s">
        <v>12</v>
      </c>
      <c r="J6" s="147" t="s">
        <v>13</v>
      </c>
      <c r="K6" s="147" t="s">
        <v>14</v>
      </c>
      <c r="L6" s="147" t="s">
        <v>15</v>
      </c>
      <c r="M6" s="147" t="s">
        <v>16</v>
      </c>
      <c r="N6" s="147" t="s">
        <v>17</v>
      </c>
      <c r="O6" s="161"/>
      <c r="P6" s="178"/>
      <c r="Q6" s="141"/>
      <c r="R6" s="146"/>
      <c r="S6" s="146"/>
      <c r="T6" s="54"/>
      <c r="U6" s="54"/>
    </row>
    <row r="7" spans="1:22" ht="41.25" customHeight="1">
      <c r="A7" s="148" t="s">
        <v>76</v>
      </c>
      <c r="B7" s="148" t="s">
        <v>77</v>
      </c>
      <c r="C7" s="148" t="s">
        <v>78</v>
      </c>
      <c r="D7" s="160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61"/>
      <c r="P7" s="178"/>
      <c r="Q7" s="141"/>
      <c r="R7" s="146"/>
      <c r="S7" s="146"/>
      <c r="T7" s="54"/>
      <c r="U7" s="54"/>
      <c r="V7" s="54"/>
    </row>
    <row r="8" spans="1:22" ht="14.25" customHeight="1">
      <c r="A8" s="149" t="s">
        <v>39</v>
      </c>
      <c r="B8" s="149" t="s">
        <v>39</v>
      </c>
      <c r="C8" s="149" t="s">
        <v>39</v>
      </c>
      <c r="D8" s="173" t="s">
        <v>39</v>
      </c>
      <c r="E8" s="151">
        <v>1</v>
      </c>
      <c r="F8" s="151">
        <v>2</v>
      </c>
      <c r="G8" s="151">
        <v>3</v>
      </c>
      <c r="H8" s="151">
        <v>4</v>
      </c>
      <c r="I8" s="151">
        <v>5</v>
      </c>
      <c r="J8" s="151">
        <v>6</v>
      </c>
      <c r="K8" s="151">
        <v>7</v>
      </c>
      <c r="L8" s="151">
        <v>8</v>
      </c>
      <c r="M8" s="152">
        <v>9</v>
      </c>
      <c r="N8" s="151">
        <v>10</v>
      </c>
      <c r="O8" s="152">
        <v>11</v>
      </c>
      <c r="P8" s="179">
        <v>12</v>
      </c>
      <c r="Q8" s="151">
        <v>13</v>
      </c>
      <c r="R8" s="151">
        <v>14</v>
      </c>
      <c r="S8" s="151">
        <v>15</v>
      </c>
      <c r="T8" s="54"/>
      <c r="U8" s="54"/>
      <c r="V8" s="54"/>
    </row>
    <row r="9" spans="1:22" ht="16.5" customHeight="1">
      <c r="A9" s="174"/>
      <c r="B9" s="175"/>
      <c r="C9" s="174"/>
      <c r="D9" s="176" t="s">
        <v>27</v>
      </c>
      <c r="E9" s="177">
        <f aca="true" t="shared" si="0" ref="E9:E39">L9+U9+V9+W9+X9+Y9</f>
        <v>0</v>
      </c>
      <c r="F9" s="177">
        <f aca="true" t="shared" si="1" ref="F9:F39">M9+N9+O9+P9+Q9+R9+S9+T9</f>
        <v>0</v>
      </c>
      <c r="G9" s="177">
        <v>104218</v>
      </c>
      <c r="H9" s="177">
        <v>0</v>
      </c>
      <c r="I9" s="177">
        <v>0</v>
      </c>
      <c r="J9" s="177">
        <v>0</v>
      </c>
      <c r="K9" s="177">
        <v>0</v>
      </c>
      <c r="L9" s="156">
        <v>0</v>
      </c>
      <c r="M9" s="78">
        <v>0</v>
      </c>
      <c r="N9" s="117">
        <v>0</v>
      </c>
      <c r="O9" s="180">
        <v>0</v>
      </c>
      <c r="P9" s="156">
        <v>0</v>
      </c>
      <c r="Q9" s="156">
        <v>0</v>
      </c>
      <c r="R9" s="177">
        <v>0</v>
      </c>
      <c r="S9" s="155">
        <v>0</v>
      </c>
      <c r="T9" s="169"/>
      <c r="U9" s="170"/>
      <c r="V9" s="170"/>
    </row>
    <row r="10" spans="1:20" ht="16.5" customHeight="1">
      <c r="A10" s="174"/>
      <c r="B10" s="175"/>
      <c r="C10" s="174"/>
      <c r="D10" s="176" t="s">
        <v>28</v>
      </c>
      <c r="E10" s="177">
        <f t="shared" si="0"/>
        <v>0</v>
      </c>
      <c r="F10" s="177">
        <f t="shared" si="1"/>
        <v>0</v>
      </c>
      <c r="G10" s="177">
        <v>33908</v>
      </c>
      <c r="H10" s="177">
        <v>0</v>
      </c>
      <c r="I10" s="177">
        <v>0</v>
      </c>
      <c r="J10" s="177">
        <v>0</v>
      </c>
      <c r="K10" s="177">
        <v>0</v>
      </c>
      <c r="L10" s="156">
        <v>0</v>
      </c>
      <c r="M10" s="78">
        <v>0</v>
      </c>
      <c r="N10" s="117">
        <v>0</v>
      </c>
      <c r="O10" s="180">
        <v>0</v>
      </c>
      <c r="P10" s="156">
        <v>0</v>
      </c>
      <c r="Q10" s="156">
        <v>0</v>
      </c>
      <c r="R10" s="177">
        <v>0</v>
      </c>
      <c r="S10" s="155">
        <v>0</v>
      </c>
      <c r="T10" s="54"/>
    </row>
    <row r="11" spans="1:20" ht="16.5" customHeight="1">
      <c r="A11" s="174" t="s">
        <v>79</v>
      </c>
      <c r="B11" s="175" t="s">
        <v>80</v>
      </c>
      <c r="C11" s="174" t="s">
        <v>81</v>
      </c>
      <c r="D11" s="176" t="s">
        <v>82</v>
      </c>
      <c r="E11" s="177">
        <f t="shared" si="0"/>
        <v>0</v>
      </c>
      <c r="F11" s="177">
        <f t="shared" si="1"/>
        <v>0</v>
      </c>
      <c r="G11" s="177">
        <v>8787</v>
      </c>
      <c r="H11" s="177">
        <v>0</v>
      </c>
      <c r="I11" s="177">
        <v>0</v>
      </c>
      <c r="J11" s="177">
        <v>0</v>
      </c>
      <c r="K11" s="177">
        <v>0</v>
      </c>
      <c r="L11" s="156">
        <v>0</v>
      </c>
      <c r="M11" s="78">
        <v>0</v>
      </c>
      <c r="N11" s="117">
        <v>0</v>
      </c>
      <c r="O11" s="180">
        <v>0</v>
      </c>
      <c r="P11" s="156">
        <v>0</v>
      </c>
      <c r="Q11" s="156">
        <v>0</v>
      </c>
      <c r="R11" s="177">
        <v>0</v>
      </c>
      <c r="S11" s="155">
        <v>0</v>
      </c>
      <c r="T11" s="54"/>
    </row>
    <row r="12" spans="1:20" ht="16.5" customHeight="1">
      <c r="A12" s="174" t="s">
        <v>79</v>
      </c>
      <c r="B12" s="175" t="s">
        <v>80</v>
      </c>
      <c r="C12" s="174" t="s">
        <v>81</v>
      </c>
      <c r="D12" s="176" t="s">
        <v>83</v>
      </c>
      <c r="E12" s="177">
        <f t="shared" si="0"/>
        <v>0</v>
      </c>
      <c r="F12" s="177">
        <f t="shared" si="1"/>
        <v>0</v>
      </c>
      <c r="G12" s="177">
        <v>2218</v>
      </c>
      <c r="H12" s="177">
        <v>0</v>
      </c>
      <c r="I12" s="177">
        <v>0</v>
      </c>
      <c r="J12" s="177">
        <v>0</v>
      </c>
      <c r="K12" s="177">
        <v>0</v>
      </c>
      <c r="L12" s="156">
        <v>0</v>
      </c>
      <c r="M12" s="78">
        <v>0</v>
      </c>
      <c r="N12" s="117">
        <v>0</v>
      </c>
      <c r="O12" s="180">
        <v>0</v>
      </c>
      <c r="P12" s="156">
        <v>0</v>
      </c>
      <c r="Q12" s="156">
        <v>0</v>
      </c>
      <c r="R12" s="177">
        <v>0</v>
      </c>
      <c r="S12" s="155">
        <v>0</v>
      </c>
      <c r="T12" s="54"/>
    </row>
    <row r="13" spans="1:19" ht="16.5" customHeight="1">
      <c r="A13" s="174" t="s">
        <v>79</v>
      </c>
      <c r="B13" s="175" t="s">
        <v>80</v>
      </c>
      <c r="C13" s="174" t="s">
        <v>81</v>
      </c>
      <c r="D13" s="176" t="s">
        <v>84</v>
      </c>
      <c r="E13" s="177">
        <f t="shared" si="0"/>
        <v>0</v>
      </c>
      <c r="F13" s="177">
        <f t="shared" si="1"/>
        <v>0</v>
      </c>
      <c r="G13" s="177">
        <v>380</v>
      </c>
      <c r="H13" s="177">
        <v>0</v>
      </c>
      <c r="I13" s="177">
        <v>0</v>
      </c>
      <c r="J13" s="177">
        <v>0</v>
      </c>
      <c r="K13" s="177">
        <v>0</v>
      </c>
      <c r="L13" s="156">
        <v>0</v>
      </c>
      <c r="M13" s="78">
        <v>0</v>
      </c>
      <c r="N13" s="117">
        <v>0</v>
      </c>
      <c r="O13" s="180">
        <v>0</v>
      </c>
      <c r="P13" s="156">
        <v>0</v>
      </c>
      <c r="Q13" s="156">
        <v>0</v>
      </c>
      <c r="R13" s="177">
        <v>0</v>
      </c>
      <c r="S13" s="155">
        <v>0</v>
      </c>
    </row>
    <row r="14" spans="1:19" ht="16.5" customHeight="1">
      <c r="A14" s="174" t="s">
        <v>79</v>
      </c>
      <c r="B14" s="175" t="s">
        <v>80</v>
      </c>
      <c r="C14" s="174" t="s">
        <v>81</v>
      </c>
      <c r="D14" s="176" t="s">
        <v>85</v>
      </c>
      <c r="E14" s="177">
        <f t="shared" si="0"/>
        <v>0</v>
      </c>
      <c r="F14" s="177">
        <f t="shared" si="1"/>
        <v>0</v>
      </c>
      <c r="G14" s="177">
        <v>15538</v>
      </c>
      <c r="H14" s="177">
        <v>0</v>
      </c>
      <c r="I14" s="177">
        <v>0</v>
      </c>
      <c r="J14" s="177">
        <v>0</v>
      </c>
      <c r="K14" s="177">
        <v>0</v>
      </c>
      <c r="L14" s="156">
        <v>0</v>
      </c>
      <c r="M14" s="78">
        <v>0</v>
      </c>
      <c r="N14" s="117">
        <v>0</v>
      </c>
      <c r="O14" s="180">
        <v>0</v>
      </c>
      <c r="P14" s="156">
        <v>0</v>
      </c>
      <c r="Q14" s="156">
        <v>0</v>
      </c>
      <c r="R14" s="177">
        <v>0</v>
      </c>
      <c r="S14" s="155">
        <v>0</v>
      </c>
    </row>
    <row r="15" spans="1:19" ht="16.5" customHeight="1">
      <c r="A15" s="174" t="s">
        <v>79</v>
      </c>
      <c r="B15" s="175" t="s">
        <v>80</v>
      </c>
      <c r="C15" s="174" t="s">
        <v>81</v>
      </c>
      <c r="D15" s="176" t="s">
        <v>86</v>
      </c>
      <c r="E15" s="177">
        <f t="shared" si="0"/>
        <v>0</v>
      </c>
      <c r="F15" s="177">
        <f t="shared" si="1"/>
        <v>0</v>
      </c>
      <c r="G15" s="177">
        <v>1596</v>
      </c>
      <c r="H15" s="177">
        <v>0</v>
      </c>
      <c r="I15" s="177">
        <v>0</v>
      </c>
      <c r="J15" s="177">
        <v>0</v>
      </c>
      <c r="K15" s="177">
        <v>0</v>
      </c>
      <c r="L15" s="156">
        <v>0</v>
      </c>
      <c r="M15" s="78">
        <v>0</v>
      </c>
      <c r="N15" s="117">
        <v>0</v>
      </c>
      <c r="O15" s="180">
        <v>0</v>
      </c>
      <c r="P15" s="156">
        <v>0</v>
      </c>
      <c r="Q15" s="156">
        <v>0</v>
      </c>
      <c r="R15" s="177">
        <v>0</v>
      </c>
      <c r="S15" s="155">
        <v>0</v>
      </c>
    </row>
    <row r="16" spans="1:19" ht="16.5" customHeight="1">
      <c r="A16" s="174" t="s">
        <v>79</v>
      </c>
      <c r="B16" s="175" t="s">
        <v>80</v>
      </c>
      <c r="C16" s="174" t="s">
        <v>81</v>
      </c>
      <c r="D16" s="176" t="s">
        <v>87</v>
      </c>
      <c r="E16" s="177">
        <f t="shared" si="0"/>
        <v>0</v>
      </c>
      <c r="F16" s="177">
        <f t="shared" si="1"/>
        <v>0</v>
      </c>
      <c r="G16" s="177">
        <v>1596</v>
      </c>
      <c r="H16" s="177">
        <v>0</v>
      </c>
      <c r="I16" s="177">
        <v>0</v>
      </c>
      <c r="J16" s="177">
        <v>0</v>
      </c>
      <c r="K16" s="177">
        <v>0</v>
      </c>
      <c r="L16" s="156">
        <v>0</v>
      </c>
      <c r="M16" s="78">
        <v>0</v>
      </c>
      <c r="N16" s="117">
        <v>0</v>
      </c>
      <c r="O16" s="180">
        <v>0</v>
      </c>
      <c r="P16" s="156">
        <v>0</v>
      </c>
      <c r="Q16" s="156">
        <v>0</v>
      </c>
      <c r="R16" s="177">
        <v>0</v>
      </c>
      <c r="S16" s="155">
        <v>0</v>
      </c>
    </row>
    <row r="17" spans="1:19" ht="16.5" customHeight="1">
      <c r="A17" s="174" t="s">
        <v>79</v>
      </c>
      <c r="B17" s="175" t="s">
        <v>80</v>
      </c>
      <c r="C17" s="174" t="s">
        <v>81</v>
      </c>
      <c r="D17" s="176" t="s">
        <v>88</v>
      </c>
      <c r="E17" s="177">
        <f t="shared" si="0"/>
        <v>0</v>
      </c>
      <c r="F17" s="177">
        <f t="shared" si="1"/>
        <v>0</v>
      </c>
      <c r="G17" s="177">
        <v>80</v>
      </c>
      <c r="H17" s="177">
        <v>0</v>
      </c>
      <c r="I17" s="177">
        <v>0</v>
      </c>
      <c r="J17" s="177">
        <v>0</v>
      </c>
      <c r="K17" s="177">
        <v>0</v>
      </c>
      <c r="L17" s="156">
        <v>0</v>
      </c>
      <c r="M17" s="78">
        <v>0</v>
      </c>
      <c r="N17" s="117">
        <v>0</v>
      </c>
      <c r="O17" s="180">
        <v>0</v>
      </c>
      <c r="P17" s="156">
        <v>0</v>
      </c>
      <c r="Q17" s="156">
        <v>0</v>
      </c>
      <c r="R17" s="177">
        <v>0</v>
      </c>
      <c r="S17" s="155">
        <v>0</v>
      </c>
    </row>
    <row r="18" spans="1:19" ht="16.5" customHeight="1">
      <c r="A18" s="174" t="s">
        <v>79</v>
      </c>
      <c r="B18" s="175" t="s">
        <v>80</v>
      </c>
      <c r="C18" s="174" t="s">
        <v>81</v>
      </c>
      <c r="D18" s="176" t="s">
        <v>89</v>
      </c>
      <c r="E18" s="177">
        <f t="shared" si="0"/>
        <v>0</v>
      </c>
      <c r="F18" s="177">
        <f t="shared" si="1"/>
        <v>0</v>
      </c>
      <c r="G18" s="177">
        <v>1764</v>
      </c>
      <c r="H18" s="177">
        <v>0</v>
      </c>
      <c r="I18" s="177">
        <v>0</v>
      </c>
      <c r="J18" s="177">
        <v>0</v>
      </c>
      <c r="K18" s="177">
        <v>0</v>
      </c>
      <c r="L18" s="156">
        <v>0</v>
      </c>
      <c r="M18" s="78">
        <v>0</v>
      </c>
      <c r="N18" s="117">
        <v>0</v>
      </c>
      <c r="O18" s="180">
        <v>0</v>
      </c>
      <c r="P18" s="156">
        <v>0</v>
      </c>
      <c r="Q18" s="156">
        <v>0</v>
      </c>
      <c r="R18" s="177">
        <v>0</v>
      </c>
      <c r="S18" s="155">
        <v>0</v>
      </c>
    </row>
    <row r="19" spans="1:19" ht="16.5" customHeight="1">
      <c r="A19" s="174" t="s">
        <v>79</v>
      </c>
      <c r="B19" s="175" t="s">
        <v>80</v>
      </c>
      <c r="C19" s="174" t="s">
        <v>81</v>
      </c>
      <c r="D19" s="176" t="s">
        <v>90</v>
      </c>
      <c r="E19" s="177">
        <f t="shared" si="0"/>
        <v>0</v>
      </c>
      <c r="F19" s="177">
        <f t="shared" si="1"/>
        <v>0</v>
      </c>
      <c r="G19" s="177">
        <v>1896</v>
      </c>
      <c r="H19" s="177">
        <v>0</v>
      </c>
      <c r="I19" s="177">
        <v>0</v>
      </c>
      <c r="J19" s="177">
        <v>0</v>
      </c>
      <c r="K19" s="177">
        <v>0</v>
      </c>
      <c r="L19" s="156">
        <v>0</v>
      </c>
      <c r="M19" s="78">
        <v>0</v>
      </c>
      <c r="N19" s="117">
        <v>0</v>
      </c>
      <c r="O19" s="180">
        <v>0</v>
      </c>
      <c r="P19" s="156">
        <v>0</v>
      </c>
      <c r="Q19" s="156">
        <v>0</v>
      </c>
      <c r="R19" s="177">
        <v>0</v>
      </c>
      <c r="S19" s="155">
        <v>0</v>
      </c>
    </row>
    <row r="20" spans="1:19" ht="16.5" customHeight="1">
      <c r="A20" s="174" t="s">
        <v>79</v>
      </c>
      <c r="B20" s="175" t="s">
        <v>80</v>
      </c>
      <c r="C20" s="174" t="s">
        <v>81</v>
      </c>
      <c r="D20" s="176" t="s">
        <v>91</v>
      </c>
      <c r="E20" s="177">
        <f t="shared" si="0"/>
        <v>0</v>
      </c>
      <c r="F20" s="177">
        <f t="shared" si="1"/>
        <v>0</v>
      </c>
      <c r="G20" s="177">
        <v>53</v>
      </c>
      <c r="H20" s="177">
        <v>0</v>
      </c>
      <c r="I20" s="177">
        <v>0</v>
      </c>
      <c r="J20" s="177">
        <v>0</v>
      </c>
      <c r="K20" s="177">
        <v>0</v>
      </c>
      <c r="L20" s="156">
        <v>0</v>
      </c>
      <c r="M20" s="78">
        <v>0</v>
      </c>
      <c r="N20" s="117">
        <v>0</v>
      </c>
      <c r="O20" s="180">
        <v>0</v>
      </c>
      <c r="P20" s="156">
        <v>0</v>
      </c>
      <c r="Q20" s="156">
        <v>0</v>
      </c>
      <c r="R20" s="177">
        <v>0</v>
      </c>
      <c r="S20" s="155">
        <v>0</v>
      </c>
    </row>
    <row r="21" spans="1:19" ht="16.5" customHeight="1">
      <c r="A21" s="174"/>
      <c r="B21" s="175"/>
      <c r="C21" s="174"/>
      <c r="D21" s="176" t="s">
        <v>92</v>
      </c>
      <c r="E21" s="177">
        <f t="shared" si="0"/>
        <v>0</v>
      </c>
      <c r="F21" s="177">
        <f t="shared" si="1"/>
        <v>0</v>
      </c>
      <c r="G21" s="177">
        <v>47193</v>
      </c>
      <c r="H21" s="177">
        <v>0</v>
      </c>
      <c r="I21" s="177">
        <v>0</v>
      </c>
      <c r="J21" s="177">
        <v>0</v>
      </c>
      <c r="K21" s="177">
        <v>0</v>
      </c>
      <c r="L21" s="156">
        <v>0</v>
      </c>
      <c r="M21" s="78">
        <v>0</v>
      </c>
      <c r="N21" s="117">
        <v>0</v>
      </c>
      <c r="O21" s="180">
        <v>0</v>
      </c>
      <c r="P21" s="156">
        <v>0</v>
      </c>
      <c r="Q21" s="156">
        <v>0</v>
      </c>
      <c r="R21" s="177">
        <v>0</v>
      </c>
      <c r="S21" s="155">
        <v>0</v>
      </c>
    </row>
    <row r="22" spans="1:19" ht="16.5" customHeight="1">
      <c r="A22" s="174" t="s">
        <v>93</v>
      </c>
      <c r="B22" s="175" t="s">
        <v>94</v>
      </c>
      <c r="C22" s="174" t="s">
        <v>81</v>
      </c>
      <c r="D22" s="176" t="s">
        <v>95</v>
      </c>
      <c r="E22" s="177">
        <f t="shared" si="0"/>
        <v>0</v>
      </c>
      <c r="F22" s="177">
        <f t="shared" si="1"/>
        <v>0</v>
      </c>
      <c r="G22" s="177">
        <v>15354</v>
      </c>
      <c r="H22" s="177">
        <v>0</v>
      </c>
      <c r="I22" s="177">
        <v>0</v>
      </c>
      <c r="J22" s="177">
        <v>0</v>
      </c>
      <c r="K22" s="177">
        <v>0</v>
      </c>
      <c r="L22" s="156">
        <v>0</v>
      </c>
      <c r="M22" s="78">
        <v>0</v>
      </c>
      <c r="N22" s="117">
        <v>0</v>
      </c>
      <c r="O22" s="180">
        <v>0</v>
      </c>
      <c r="P22" s="156">
        <v>0</v>
      </c>
      <c r="Q22" s="156">
        <v>0</v>
      </c>
      <c r="R22" s="177">
        <v>0</v>
      </c>
      <c r="S22" s="155">
        <v>0</v>
      </c>
    </row>
    <row r="23" spans="1:19" ht="16.5" customHeight="1">
      <c r="A23" s="174" t="s">
        <v>93</v>
      </c>
      <c r="B23" s="175" t="s">
        <v>94</v>
      </c>
      <c r="C23" s="174" t="s">
        <v>81</v>
      </c>
      <c r="D23" s="176" t="s">
        <v>96</v>
      </c>
      <c r="E23" s="177">
        <f t="shared" si="0"/>
        <v>0</v>
      </c>
      <c r="F23" s="177">
        <f t="shared" si="1"/>
        <v>0</v>
      </c>
      <c r="G23" s="177">
        <v>1043</v>
      </c>
      <c r="H23" s="177">
        <v>0</v>
      </c>
      <c r="I23" s="177">
        <v>0</v>
      </c>
      <c r="J23" s="177">
        <v>0</v>
      </c>
      <c r="K23" s="177">
        <v>0</v>
      </c>
      <c r="L23" s="156">
        <v>0</v>
      </c>
      <c r="M23" s="78">
        <v>0</v>
      </c>
      <c r="N23" s="117">
        <v>0</v>
      </c>
      <c r="O23" s="180">
        <v>0</v>
      </c>
      <c r="P23" s="156">
        <v>0</v>
      </c>
      <c r="Q23" s="156">
        <v>0</v>
      </c>
      <c r="R23" s="177">
        <v>0</v>
      </c>
      <c r="S23" s="155">
        <v>0</v>
      </c>
    </row>
    <row r="24" spans="1:19" ht="16.5" customHeight="1">
      <c r="A24" s="174" t="s">
        <v>93</v>
      </c>
      <c r="B24" s="175" t="s">
        <v>94</v>
      </c>
      <c r="C24" s="174" t="s">
        <v>81</v>
      </c>
      <c r="D24" s="176" t="s">
        <v>97</v>
      </c>
      <c r="E24" s="177">
        <f t="shared" si="0"/>
        <v>0</v>
      </c>
      <c r="F24" s="177">
        <f t="shared" si="1"/>
        <v>0</v>
      </c>
      <c r="G24" s="177">
        <v>19205</v>
      </c>
      <c r="H24" s="177">
        <v>0</v>
      </c>
      <c r="I24" s="177">
        <v>0</v>
      </c>
      <c r="J24" s="177">
        <v>0</v>
      </c>
      <c r="K24" s="177">
        <v>0</v>
      </c>
      <c r="L24" s="156">
        <v>0</v>
      </c>
      <c r="M24" s="78">
        <v>0</v>
      </c>
      <c r="N24" s="117">
        <v>0</v>
      </c>
      <c r="O24" s="180">
        <v>0</v>
      </c>
      <c r="P24" s="156">
        <v>0</v>
      </c>
      <c r="Q24" s="156">
        <v>0</v>
      </c>
      <c r="R24" s="177">
        <v>0</v>
      </c>
      <c r="S24" s="155">
        <v>0</v>
      </c>
    </row>
    <row r="25" spans="1:19" ht="16.5" customHeight="1">
      <c r="A25" s="174" t="s">
        <v>79</v>
      </c>
      <c r="B25" s="175" t="s">
        <v>80</v>
      </c>
      <c r="C25" s="174" t="s">
        <v>81</v>
      </c>
      <c r="D25" s="176" t="s">
        <v>98</v>
      </c>
      <c r="E25" s="177">
        <f t="shared" si="0"/>
        <v>0</v>
      </c>
      <c r="F25" s="177">
        <f t="shared" si="1"/>
        <v>0</v>
      </c>
      <c r="G25" s="177">
        <v>579</v>
      </c>
      <c r="H25" s="177">
        <v>0</v>
      </c>
      <c r="I25" s="177">
        <v>0</v>
      </c>
      <c r="J25" s="177">
        <v>0</v>
      </c>
      <c r="K25" s="177">
        <v>0</v>
      </c>
      <c r="L25" s="156">
        <v>0</v>
      </c>
      <c r="M25" s="78">
        <v>0</v>
      </c>
      <c r="N25" s="117">
        <v>0</v>
      </c>
      <c r="O25" s="180">
        <v>0</v>
      </c>
      <c r="P25" s="156">
        <v>0</v>
      </c>
      <c r="Q25" s="156">
        <v>0</v>
      </c>
      <c r="R25" s="177">
        <v>0</v>
      </c>
      <c r="S25" s="155">
        <v>0</v>
      </c>
    </row>
    <row r="26" spans="1:19" ht="16.5" customHeight="1">
      <c r="A26" s="174" t="s">
        <v>79</v>
      </c>
      <c r="B26" s="175" t="s">
        <v>80</v>
      </c>
      <c r="C26" s="174" t="s">
        <v>81</v>
      </c>
      <c r="D26" s="176" t="s">
        <v>99</v>
      </c>
      <c r="E26" s="177">
        <f t="shared" si="0"/>
        <v>0</v>
      </c>
      <c r="F26" s="177">
        <f t="shared" si="1"/>
        <v>0</v>
      </c>
      <c r="G26" s="177">
        <v>3192</v>
      </c>
      <c r="H26" s="177">
        <v>0</v>
      </c>
      <c r="I26" s="177">
        <v>0</v>
      </c>
      <c r="J26" s="177">
        <v>0</v>
      </c>
      <c r="K26" s="177">
        <v>0</v>
      </c>
      <c r="L26" s="156">
        <v>0</v>
      </c>
      <c r="M26" s="78">
        <v>0</v>
      </c>
      <c r="N26" s="117">
        <v>0</v>
      </c>
      <c r="O26" s="180">
        <v>0</v>
      </c>
      <c r="P26" s="156">
        <v>0</v>
      </c>
      <c r="Q26" s="156">
        <v>0</v>
      </c>
      <c r="R26" s="177">
        <v>0</v>
      </c>
      <c r="S26" s="155">
        <v>0</v>
      </c>
    </row>
    <row r="27" spans="1:19" ht="16.5" customHeight="1">
      <c r="A27" s="174" t="s">
        <v>93</v>
      </c>
      <c r="B27" s="175" t="s">
        <v>94</v>
      </c>
      <c r="C27" s="174" t="s">
        <v>81</v>
      </c>
      <c r="D27" s="176" t="s">
        <v>100</v>
      </c>
      <c r="E27" s="177">
        <f t="shared" si="0"/>
        <v>0</v>
      </c>
      <c r="F27" s="177">
        <f t="shared" si="1"/>
        <v>0</v>
      </c>
      <c r="G27" s="177">
        <v>3204</v>
      </c>
      <c r="H27" s="177">
        <v>0</v>
      </c>
      <c r="I27" s="177">
        <v>0</v>
      </c>
      <c r="J27" s="177">
        <v>0</v>
      </c>
      <c r="K27" s="177">
        <v>0</v>
      </c>
      <c r="L27" s="156">
        <v>0</v>
      </c>
      <c r="M27" s="78">
        <v>0</v>
      </c>
      <c r="N27" s="117">
        <v>0</v>
      </c>
      <c r="O27" s="180">
        <v>0</v>
      </c>
      <c r="P27" s="156">
        <v>0</v>
      </c>
      <c r="Q27" s="156">
        <v>0</v>
      </c>
      <c r="R27" s="177">
        <v>0</v>
      </c>
      <c r="S27" s="155">
        <v>0</v>
      </c>
    </row>
    <row r="28" spans="1:19" ht="16.5" customHeight="1">
      <c r="A28" s="174" t="s">
        <v>93</v>
      </c>
      <c r="B28" s="175" t="s">
        <v>94</v>
      </c>
      <c r="C28" s="174" t="s">
        <v>81</v>
      </c>
      <c r="D28" s="176" t="s">
        <v>101</v>
      </c>
      <c r="E28" s="177">
        <f t="shared" si="0"/>
        <v>0</v>
      </c>
      <c r="F28" s="177">
        <f t="shared" si="1"/>
        <v>0</v>
      </c>
      <c r="G28" s="177">
        <v>4385</v>
      </c>
      <c r="H28" s="177">
        <v>0</v>
      </c>
      <c r="I28" s="177">
        <v>0</v>
      </c>
      <c r="J28" s="177">
        <v>0</v>
      </c>
      <c r="K28" s="177">
        <v>0</v>
      </c>
      <c r="L28" s="156">
        <v>0</v>
      </c>
      <c r="M28" s="78">
        <v>0</v>
      </c>
      <c r="N28" s="117">
        <v>0</v>
      </c>
      <c r="O28" s="180">
        <v>0</v>
      </c>
      <c r="P28" s="156">
        <v>0</v>
      </c>
      <c r="Q28" s="156">
        <v>0</v>
      </c>
      <c r="R28" s="177">
        <v>0</v>
      </c>
      <c r="S28" s="155">
        <v>0</v>
      </c>
    </row>
    <row r="29" spans="1:19" ht="16.5" customHeight="1">
      <c r="A29" s="174" t="s">
        <v>93</v>
      </c>
      <c r="B29" s="175" t="s">
        <v>94</v>
      </c>
      <c r="C29" s="174" t="s">
        <v>81</v>
      </c>
      <c r="D29" s="176" t="s">
        <v>102</v>
      </c>
      <c r="E29" s="177">
        <f t="shared" si="0"/>
        <v>0</v>
      </c>
      <c r="F29" s="177">
        <f t="shared" si="1"/>
        <v>0</v>
      </c>
      <c r="G29" s="177">
        <v>231</v>
      </c>
      <c r="H29" s="177">
        <v>0</v>
      </c>
      <c r="I29" s="177">
        <v>0</v>
      </c>
      <c r="J29" s="177">
        <v>0</v>
      </c>
      <c r="K29" s="177">
        <v>0</v>
      </c>
      <c r="L29" s="156">
        <v>0</v>
      </c>
      <c r="M29" s="78">
        <v>0</v>
      </c>
      <c r="N29" s="117">
        <v>0</v>
      </c>
      <c r="O29" s="180">
        <v>0</v>
      </c>
      <c r="P29" s="156">
        <v>0</v>
      </c>
      <c r="Q29" s="156">
        <v>0</v>
      </c>
      <c r="R29" s="177">
        <v>0</v>
      </c>
      <c r="S29" s="155">
        <v>0</v>
      </c>
    </row>
    <row r="30" spans="1:19" ht="16.5" customHeight="1">
      <c r="A30" s="174"/>
      <c r="B30" s="175"/>
      <c r="C30" s="174"/>
      <c r="D30" s="176" t="s">
        <v>30</v>
      </c>
      <c r="E30" s="177">
        <f t="shared" si="0"/>
        <v>0</v>
      </c>
      <c r="F30" s="177">
        <f t="shared" si="1"/>
        <v>0</v>
      </c>
      <c r="G30" s="177">
        <v>3817</v>
      </c>
      <c r="H30" s="177">
        <v>0</v>
      </c>
      <c r="I30" s="177">
        <v>0</v>
      </c>
      <c r="J30" s="177">
        <v>0</v>
      </c>
      <c r="K30" s="177">
        <v>0</v>
      </c>
      <c r="L30" s="156">
        <v>0</v>
      </c>
      <c r="M30" s="78">
        <v>0</v>
      </c>
      <c r="N30" s="117">
        <v>0</v>
      </c>
      <c r="O30" s="180">
        <v>0</v>
      </c>
      <c r="P30" s="156">
        <v>0</v>
      </c>
      <c r="Q30" s="156">
        <v>0</v>
      </c>
      <c r="R30" s="177">
        <v>0</v>
      </c>
      <c r="S30" s="155">
        <v>0</v>
      </c>
    </row>
    <row r="31" spans="1:19" ht="16.5" customHeight="1">
      <c r="A31" s="174" t="s">
        <v>79</v>
      </c>
      <c r="B31" s="175" t="s">
        <v>80</v>
      </c>
      <c r="C31" s="174" t="s">
        <v>81</v>
      </c>
      <c r="D31" s="176" t="s">
        <v>103</v>
      </c>
      <c r="E31" s="177">
        <f t="shared" si="0"/>
        <v>0</v>
      </c>
      <c r="F31" s="177">
        <f t="shared" si="1"/>
        <v>0</v>
      </c>
      <c r="G31" s="177">
        <v>1141</v>
      </c>
      <c r="H31" s="177">
        <v>0</v>
      </c>
      <c r="I31" s="177">
        <v>0</v>
      </c>
      <c r="J31" s="177">
        <v>0</v>
      </c>
      <c r="K31" s="177">
        <v>0</v>
      </c>
      <c r="L31" s="156">
        <v>0</v>
      </c>
      <c r="M31" s="78">
        <v>0</v>
      </c>
      <c r="N31" s="117">
        <v>0</v>
      </c>
      <c r="O31" s="180">
        <v>0</v>
      </c>
      <c r="P31" s="156">
        <v>0</v>
      </c>
      <c r="Q31" s="156">
        <v>0</v>
      </c>
      <c r="R31" s="177">
        <v>0</v>
      </c>
      <c r="S31" s="155">
        <v>0</v>
      </c>
    </row>
    <row r="32" spans="1:19" ht="16.5" customHeight="1">
      <c r="A32" s="174" t="s">
        <v>79</v>
      </c>
      <c r="B32" s="175" t="s">
        <v>80</v>
      </c>
      <c r="C32" s="174" t="s">
        <v>81</v>
      </c>
      <c r="D32" s="176" t="s">
        <v>104</v>
      </c>
      <c r="E32" s="177">
        <f t="shared" si="0"/>
        <v>0</v>
      </c>
      <c r="F32" s="177">
        <f t="shared" si="1"/>
        <v>0</v>
      </c>
      <c r="G32" s="177">
        <v>780</v>
      </c>
      <c r="H32" s="177">
        <v>0</v>
      </c>
      <c r="I32" s="177">
        <v>0</v>
      </c>
      <c r="J32" s="177">
        <v>0</v>
      </c>
      <c r="K32" s="177">
        <v>0</v>
      </c>
      <c r="L32" s="156">
        <v>0</v>
      </c>
      <c r="M32" s="78">
        <v>0</v>
      </c>
      <c r="N32" s="117">
        <v>0</v>
      </c>
      <c r="O32" s="180">
        <v>0</v>
      </c>
      <c r="P32" s="156">
        <v>0</v>
      </c>
      <c r="Q32" s="156">
        <v>0</v>
      </c>
      <c r="R32" s="177">
        <v>0</v>
      </c>
      <c r="S32" s="155">
        <v>0</v>
      </c>
    </row>
    <row r="33" spans="1:19" ht="16.5" customHeight="1">
      <c r="A33" s="174" t="s">
        <v>79</v>
      </c>
      <c r="B33" s="175" t="s">
        <v>80</v>
      </c>
      <c r="C33" s="174" t="s">
        <v>81</v>
      </c>
      <c r="D33" s="176" t="s">
        <v>105</v>
      </c>
      <c r="E33" s="177">
        <f t="shared" si="0"/>
        <v>0</v>
      </c>
      <c r="F33" s="177">
        <f t="shared" si="1"/>
        <v>0</v>
      </c>
      <c r="G33" s="177">
        <v>183</v>
      </c>
      <c r="H33" s="177">
        <v>0</v>
      </c>
      <c r="I33" s="177">
        <v>0</v>
      </c>
      <c r="J33" s="177">
        <v>0</v>
      </c>
      <c r="K33" s="177">
        <v>0</v>
      </c>
      <c r="L33" s="156">
        <v>0</v>
      </c>
      <c r="M33" s="78">
        <v>0</v>
      </c>
      <c r="N33" s="117">
        <v>0</v>
      </c>
      <c r="O33" s="180">
        <v>0</v>
      </c>
      <c r="P33" s="156">
        <v>0</v>
      </c>
      <c r="Q33" s="156">
        <v>0</v>
      </c>
      <c r="R33" s="177">
        <v>0</v>
      </c>
      <c r="S33" s="155">
        <v>0</v>
      </c>
    </row>
    <row r="34" spans="1:19" ht="16.5" customHeight="1">
      <c r="A34" s="174" t="s">
        <v>79</v>
      </c>
      <c r="B34" s="175" t="s">
        <v>80</v>
      </c>
      <c r="C34" s="174" t="s">
        <v>81</v>
      </c>
      <c r="D34" s="176" t="s">
        <v>106</v>
      </c>
      <c r="E34" s="177">
        <f t="shared" si="0"/>
        <v>0</v>
      </c>
      <c r="F34" s="177">
        <f t="shared" si="1"/>
        <v>0</v>
      </c>
      <c r="G34" s="177">
        <v>138</v>
      </c>
      <c r="H34" s="177">
        <v>0</v>
      </c>
      <c r="I34" s="177">
        <v>0</v>
      </c>
      <c r="J34" s="177">
        <v>0</v>
      </c>
      <c r="K34" s="177">
        <v>0</v>
      </c>
      <c r="L34" s="156">
        <v>0</v>
      </c>
      <c r="M34" s="78">
        <v>0</v>
      </c>
      <c r="N34" s="117">
        <v>0</v>
      </c>
      <c r="O34" s="180">
        <v>0</v>
      </c>
      <c r="P34" s="156">
        <v>0</v>
      </c>
      <c r="Q34" s="156">
        <v>0</v>
      </c>
      <c r="R34" s="177">
        <v>0</v>
      </c>
      <c r="S34" s="155">
        <v>0</v>
      </c>
    </row>
    <row r="35" spans="1:19" ht="16.5" customHeight="1">
      <c r="A35" s="174" t="s">
        <v>79</v>
      </c>
      <c r="B35" s="175" t="s">
        <v>80</v>
      </c>
      <c r="C35" s="174" t="s">
        <v>81</v>
      </c>
      <c r="D35" s="176" t="s">
        <v>107</v>
      </c>
      <c r="E35" s="177">
        <f t="shared" si="0"/>
        <v>0</v>
      </c>
      <c r="F35" s="177">
        <f t="shared" si="1"/>
        <v>0</v>
      </c>
      <c r="G35" s="177">
        <v>639</v>
      </c>
      <c r="H35" s="177">
        <v>0</v>
      </c>
      <c r="I35" s="177">
        <v>0</v>
      </c>
      <c r="J35" s="177">
        <v>0</v>
      </c>
      <c r="K35" s="177">
        <v>0</v>
      </c>
      <c r="L35" s="156">
        <v>0</v>
      </c>
      <c r="M35" s="78">
        <v>0</v>
      </c>
      <c r="N35" s="117">
        <v>0</v>
      </c>
      <c r="O35" s="180">
        <v>0</v>
      </c>
      <c r="P35" s="156">
        <v>0</v>
      </c>
      <c r="Q35" s="156">
        <v>0</v>
      </c>
      <c r="R35" s="177">
        <v>0</v>
      </c>
      <c r="S35" s="155">
        <v>0</v>
      </c>
    </row>
    <row r="36" spans="1:19" ht="16.5" customHeight="1">
      <c r="A36" s="174" t="s">
        <v>79</v>
      </c>
      <c r="B36" s="175" t="s">
        <v>80</v>
      </c>
      <c r="C36" s="174" t="s">
        <v>81</v>
      </c>
      <c r="D36" s="176" t="s">
        <v>108</v>
      </c>
      <c r="E36" s="177">
        <f t="shared" si="0"/>
        <v>0</v>
      </c>
      <c r="F36" s="177">
        <f t="shared" si="1"/>
        <v>0</v>
      </c>
      <c r="G36" s="177">
        <v>936</v>
      </c>
      <c r="H36" s="177">
        <v>0</v>
      </c>
      <c r="I36" s="177">
        <v>0</v>
      </c>
      <c r="J36" s="177">
        <v>0</v>
      </c>
      <c r="K36" s="177">
        <v>0</v>
      </c>
      <c r="L36" s="156">
        <v>0</v>
      </c>
      <c r="M36" s="78">
        <v>0</v>
      </c>
      <c r="N36" s="117">
        <v>0</v>
      </c>
      <c r="O36" s="180">
        <v>0</v>
      </c>
      <c r="P36" s="156">
        <v>0</v>
      </c>
      <c r="Q36" s="156">
        <v>0</v>
      </c>
      <c r="R36" s="177">
        <v>0</v>
      </c>
      <c r="S36" s="155">
        <v>0</v>
      </c>
    </row>
    <row r="37" spans="1:19" ht="16.5" customHeight="1">
      <c r="A37" s="174"/>
      <c r="B37" s="175"/>
      <c r="C37" s="174"/>
      <c r="D37" s="176" t="s">
        <v>109</v>
      </c>
      <c r="E37" s="177">
        <f t="shared" si="0"/>
        <v>0</v>
      </c>
      <c r="F37" s="177">
        <f t="shared" si="1"/>
        <v>0</v>
      </c>
      <c r="G37" s="177">
        <v>19300</v>
      </c>
      <c r="H37" s="177">
        <v>0</v>
      </c>
      <c r="I37" s="177">
        <v>0</v>
      </c>
      <c r="J37" s="177">
        <v>0</v>
      </c>
      <c r="K37" s="177">
        <v>0</v>
      </c>
      <c r="L37" s="156">
        <v>0</v>
      </c>
      <c r="M37" s="78">
        <v>0</v>
      </c>
      <c r="N37" s="117">
        <v>0</v>
      </c>
      <c r="O37" s="180">
        <v>0</v>
      </c>
      <c r="P37" s="156">
        <v>0</v>
      </c>
      <c r="Q37" s="156">
        <v>0</v>
      </c>
      <c r="R37" s="177">
        <v>0</v>
      </c>
      <c r="S37" s="155">
        <v>0</v>
      </c>
    </row>
    <row r="38" spans="1:19" ht="16.5" customHeight="1">
      <c r="A38" s="174" t="s">
        <v>79</v>
      </c>
      <c r="B38" s="175" t="s">
        <v>80</v>
      </c>
      <c r="C38" s="174" t="s">
        <v>110</v>
      </c>
      <c r="D38" s="176" t="s">
        <v>111</v>
      </c>
      <c r="E38" s="177">
        <f t="shared" si="0"/>
        <v>0</v>
      </c>
      <c r="F38" s="177">
        <f t="shared" si="1"/>
        <v>0</v>
      </c>
      <c r="G38" s="177">
        <v>8600</v>
      </c>
      <c r="H38" s="177">
        <v>0</v>
      </c>
      <c r="I38" s="177">
        <v>0</v>
      </c>
      <c r="J38" s="177">
        <v>0</v>
      </c>
      <c r="K38" s="177">
        <v>0</v>
      </c>
      <c r="L38" s="156">
        <v>0</v>
      </c>
      <c r="M38" s="78">
        <v>0</v>
      </c>
      <c r="N38" s="117">
        <v>0</v>
      </c>
      <c r="O38" s="180">
        <v>0</v>
      </c>
      <c r="P38" s="156">
        <v>0</v>
      </c>
      <c r="Q38" s="156">
        <v>0</v>
      </c>
      <c r="R38" s="177">
        <v>0</v>
      </c>
      <c r="S38" s="155">
        <v>0</v>
      </c>
    </row>
    <row r="39" spans="1:19" ht="16.5" customHeight="1">
      <c r="A39" s="174" t="s">
        <v>79</v>
      </c>
      <c r="B39" s="175" t="s">
        <v>80</v>
      </c>
      <c r="C39" s="174" t="s">
        <v>112</v>
      </c>
      <c r="D39" s="176" t="s">
        <v>111</v>
      </c>
      <c r="E39" s="177">
        <f t="shared" si="0"/>
        <v>0</v>
      </c>
      <c r="F39" s="177">
        <f t="shared" si="1"/>
        <v>0</v>
      </c>
      <c r="G39" s="177">
        <v>10700</v>
      </c>
      <c r="H39" s="177">
        <v>0</v>
      </c>
      <c r="I39" s="177">
        <v>0</v>
      </c>
      <c r="J39" s="177">
        <v>0</v>
      </c>
      <c r="K39" s="177">
        <v>0</v>
      </c>
      <c r="L39" s="156">
        <v>0</v>
      </c>
      <c r="M39" s="78">
        <v>0</v>
      </c>
      <c r="N39" s="117">
        <v>0</v>
      </c>
      <c r="O39" s="180">
        <v>0</v>
      </c>
      <c r="P39" s="156">
        <v>0</v>
      </c>
      <c r="Q39" s="156">
        <v>0</v>
      </c>
      <c r="R39" s="177">
        <v>0</v>
      </c>
      <c r="S39" s="155">
        <v>0</v>
      </c>
    </row>
  </sheetData>
  <sheetProtection/>
  <mergeCells count="17"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5:Q7"/>
    <mergeCell ref="R5:R7"/>
    <mergeCell ref="S5:S7"/>
    <mergeCell ref="A4:C6"/>
  </mergeCells>
  <printOptions/>
  <pageMargins left="0.79" right="0.79" top="1" bottom="1" header="0.5" footer="0.5"/>
  <pageSetup orientation="landscape" paperSize="8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10.66015625" style="0" customWidth="1"/>
    <col min="2" max="2" width="9.16015625" style="0" customWidth="1"/>
    <col min="3" max="3" width="10.5" style="0" customWidth="1"/>
    <col min="4" max="4" width="20" style="0" customWidth="1"/>
    <col min="5" max="5" width="15.66015625" style="0" customWidth="1"/>
    <col min="6" max="6" width="13.33203125" style="0" customWidth="1"/>
    <col min="7" max="7" width="12.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7.66015625" style="0" customWidth="1"/>
    <col min="17" max="17" width="7.5" style="0" customWidth="1"/>
    <col min="18" max="18" width="7.33203125" style="0" customWidth="1"/>
    <col min="19" max="19" width="7.83203125" style="0" customWidth="1"/>
    <col min="20" max="20" width="7.66015625" style="0" customWidth="1"/>
    <col min="21" max="21" width="8.5" style="0" customWidth="1"/>
    <col min="22" max="25" width="9.16015625" style="0" customWidth="1"/>
  </cols>
  <sheetData>
    <row r="1" ht="12" customHeight="1">
      <c r="D1" s="139"/>
    </row>
    <row r="2" spans="1:24" ht="22.5" customHeight="1">
      <c r="A2" s="140" t="s">
        <v>113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63"/>
      <c r="W2" s="163"/>
      <c r="X2" s="163"/>
    </row>
    <row r="3" spans="1:24" ht="18" customHeight="1">
      <c r="A3" s="54" t="s">
        <v>1</v>
      </c>
      <c r="C3" s="54"/>
      <c r="D3" s="54"/>
      <c r="E3" s="139"/>
      <c r="F3" s="139"/>
      <c r="G3" s="139"/>
      <c r="H3" s="139"/>
      <c r="I3" s="139"/>
      <c r="J3" s="139"/>
      <c r="K3" s="139"/>
      <c r="L3" s="139"/>
      <c r="M3" s="139"/>
      <c r="O3" s="139"/>
      <c r="P3" s="139"/>
      <c r="Q3" s="139"/>
      <c r="R3" s="139"/>
      <c r="S3" s="139"/>
      <c r="T3" s="164" t="s">
        <v>2</v>
      </c>
      <c r="U3" s="164"/>
      <c r="V3" s="139"/>
      <c r="W3" s="139"/>
      <c r="X3" s="139"/>
    </row>
    <row r="4" spans="1:24" ht="23.25" customHeight="1">
      <c r="A4" s="106" t="s">
        <v>69</v>
      </c>
      <c r="B4" s="106"/>
      <c r="C4" s="106"/>
      <c r="D4" s="141" t="s">
        <v>114</v>
      </c>
      <c r="E4" s="142" t="s">
        <v>71</v>
      </c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3"/>
      <c r="Q4" s="143"/>
      <c r="R4" s="145"/>
      <c r="S4" s="145"/>
      <c r="T4" s="165"/>
      <c r="U4" s="166"/>
      <c r="V4" s="139"/>
      <c r="W4" s="139"/>
      <c r="X4" s="139"/>
    </row>
    <row r="5" spans="1:24" ht="31.5" customHeight="1">
      <c r="A5" s="106"/>
      <c r="B5" s="106"/>
      <c r="C5" s="106"/>
      <c r="D5" s="141"/>
      <c r="E5" s="144" t="s">
        <v>72</v>
      </c>
      <c r="F5" s="142" t="s">
        <v>73</v>
      </c>
      <c r="G5" s="145"/>
      <c r="H5" s="145"/>
      <c r="I5" s="145"/>
      <c r="J5" s="145"/>
      <c r="K5" s="145"/>
      <c r="L5" s="145"/>
      <c r="M5" s="145"/>
      <c r="N5" s="158"/>
      <c r="O5" s="159" t="s">
        <v>18</v>
      </c>
      <c r="P5" s="160" t="s">
        <v>19</v>
      </c>
      <c r="Q5" s="160"/>
      <c r="R5" s="167" t="s">
        <v>20</v>
      </c>
      <c r="S5" s="147" t="s">
        <v>75</v>
      </c>
      <c r="T5" s="147" t="s">
        <v>22</v>
      </c>
      <c r="U5" s="147" t="s">
        <v>23</v>
      </c>
      <c r="V5" s="139"/>
      <c r="W5" s="139"/>
      <c r="X5" s="139"/>
    </row>
    <row r="6" spans="1:23" ht="37.5" customHeight="1">
      <c r="A6" s="106"/>
      <c r="B6" s="106"/>
      <c r="C6" s="106"/>
      <c r="D6" s="141"/>
      <c r="E6" s="146"/>
      <c r="F6" s="147" t="s">
        <v>27</v>
      </c>
      <c r="G6" s="147" t="s">
        <v>10</v>
      </c>
      <c r="H6" s="147" t="s">
        <v>11</v>
      </c>
      <c r="I6" s="147" t="s">
        <v>12</v>
      </c>
      <c r="J6" s="147" t="s">
        <v>13</v>
      </c>
      <c r="K6" s="147" t="s">
        <v>14</v>
      </c>
      <c r="L6" s="147" t="s">
        <v>15</v>
      </c>
      <c r="M6" s="147" t="s">
        <v>16</v>
      </c>
      <c r="N6" s="147" t="s">
        <v>17</v>
      </c>
      <c r="O6" s="161"/>
      <c r="P6" s="161" t="s">
        <v>37</v>
      </c>
      <c r="Q6" s="146" t="s">
        <v>38</v>
      </c>
      <c r="R6" s="141"/>
      <c r="S6" s="146"/>
      <c r="T6" s="146"/>
      <c r="U6" s="146"/>
      <c r="V6" s="54"/>
      <c r="W6" s="54"/>
    </row>
    <row r="7" spans="1:24" ht="41.25" customHeight="1">
      <c r="A7" s="148" t="s">
        <v>76</v>
      </c>
      <c r="B7" s="148" t="s">
        <v>77</v>
      </c>
      <c r="C7" s="148" t="s">
        <v>78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61"/>
      <c r="P7" s="161"/>
      <c r="Q7" s="146"/>
      <c r="R7" s="141"/>
      <c r="S7" s="146"/>
      <c r="T7" s="146"/>
      <c r="U7" s="146"/>
      <c r="V7" s="54"/>
      <c r="W7" s="54"/>
      <c r="X7" s="54"/>
    </row>
    <row r="8" spans="1:24" ht="14.25" customHeight="1">
      <c r="A8" s="149" t="s">
        <v>39</v>
      </c>
      <c r="B8" s="149" t="s">
        <v>39</v>
      </c>
      <c r="C8" s="149" t="s">
        <v>39</v>
      </c>
      <c r="D8" s="150" t="s">
        <v>39</v>
      </c>
      <c r="E8" s="151">
        <v>1</v>
      </c>
      <c r="F8" s="151">
        <v>2</v>
      </c>
      <c r="G8" s="152">
        <v>3</v>
      </c>
      <c r="H8" s="152">
        <v>4</v>
      </c>
      <c r="I8" s="152">
        <v>5</v>
      </c>
      <c r="J8" s="152">
        <v>6</v>
      </c>
      <c r="K8" s="152">
        <v>7</v>
      </c>
      <c r="L8" s="152">
        <v>8</v>
      </c>
      <c r="M8" s="152">
        <v>9</v>
      </c>
      <c r="N8" s="152">
        <v>10</v>
      </c>
      <c r="O8" s="152">
        <v>11</v>
      </c>
      <c r="P8" s="152">
        <v>12</v>
      </c>
      <c r="Q8" s="152">
        <v>13</v>
      </c>
      <c r="R8" s="152">
        <v>14</v>
      </c>
      <c r="S8" s="152">
        <v>15</v>
      </c>
      <c r="T8" s="152">
        <v>16</v>
      </c>
      <c r="U8" s="152">
        <v>17</v>
      </c>
      <c r="V8" s="54"/>
      <c r="W8" s="54"/>
      <c r="X8" s="54"/>
    </row>
    <row r="9" spans="1:24" ht="16.5" customHeight="1">
      <c r="A9" s="153"/>
      <c r="B9" s="153"/>
      <c r="C9" s="153"/>
      <c r="D9" s="154" t="s">
        <v>27</v>
      </c>
      <c r="E9" s="155">
        <f aca="true" t="shared" si="0" ref="E9:E36">F9+O9+P9+Q9+R9+S9+T9+U9</f>
        <v>84918</v>
      </c>
      <c r="F9" s="156">
        <f aca="true" t="shared" si="1" ref="F9:F36">G9+H9+I9+J9+K9+L9+M9+N9</f>
        <v>84918</v>
      </c>
      <c r="G9" s="157">
        <v>84918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62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68">
        <v>0</v>
      </c>
      <c r="V9" s="169"/>
      <c r="W9" s="170"/>
      <c r="X9" s="170"/>
    </row>
    <row r="10" spans="1:22" ht="16.5" customHeight="1">
      <c r="A10" s="153"/>
      <c r="B10" s="153"/>
      <c r="C10" s="153"/>
      <c r="D10" s="154" t="s">
        <v>28</v>
      </c>
      <c r="E10" s="155">
        <f t="shared" si="0"/>
        <v>33908</v>
      </c>
      <c r="F10" s="156">
        <f t="shared" si="1"/>
        <v>33908</v>
      </c>
      <c r="G10" s="157">
        <v>33908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62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68">
        <v>0</v>
      </c>
      <c r="V10" s="54"/>
    </row>
    <row r="11" spans="1:22" ht="16.5" customHeight="1">
      <c r="A11" s="153" t="s">
        <v>79</v>
      </c>
      <c r="B11" s="153" t="s">
        <v>80</v>
      </c>
      <c r="C11" s="153" t="s">
        <v>81</v>
      </c>
      <c r="D11" s="154" t="s">
        <v>82</v>
      </c>
      <c r="E11" s="155">
        <f t="shared" si="0"/>
        <v>8787</v>
      </c>
      <c r="F11" s="156">
        <f t="shared" si="1"/>
        <v>8787</v>
      </c>
      <c r="G11" s="157">
        <v>8787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62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68">
        <v>0</v>
      </c>
      <c r="V11" s="54"/>
    </row>
    <row r="12" spans="1:23" ht="16.5" customHeight="1">
      <c r="A12" s="153" t="s">
        <v>79</v>
      </c>
      <c r="B12" s="153" t="s">
        <v>80</v>
      </c>
      <c r="C12" s="153" t="s">
        <v>81</v>
      </c>
      <c r="D12" s="154" t="s">
        <v>90</v>
      </c>
      <c r="E12" s="155">
        <f t="shared" si="0"/>
        <v>1896</v>
      </c>
      <c r="F12" s="156">
        <f t="shared" si="1"/>
        <v>1896</v>
      </c>
      <c r="G12" s="157">
        <v>1896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62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68">
        <v>0</v>
      </c>
      <c r="V12" s="54"/>
      <c r="W12" s="54"/>
    </row>
    <row r="13" spans="1:23" ht="16.5" customHeight="1">
      <c r="A13" s="153" t="s">
        <v>79</v>
      </c>
      <c r="B13" s="153" t="s">
        <v>80</v>
      </c>
      <c r="C13" s="153" t="s">
        <v>81</v>
      </c>
      <c r="D13" s="154" t="s">
        <v>85</v>
      </c>
      <c r="E13" s="155">
        <f t="shared" si="0"/>
        <v>15538</v>
      </c>
      <c r="F13" s="156">
        <f t="shared" si="1"/>
        <v>15538</v>
      </c>
      <c r="G13" s="157">
        <v>15538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62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68">
        <v>0</v>
      </c>
      <c r="V13" s="54"/>
      <c r="W13" s="54"/>
    </row>
    <row r="14" spans="1:23" ht="16.5" customHeight="1">
      <c r="A14" s="153" t="s">
        <v>79</v>
      </c>
      <c r="B14" s="153" t="s">
        <v>80</v>
      </c>
      <c r="C14" s="153" t="s">
        <v>81</v>
      </c>
      <c r="D14" s="154" t="s">
        <v>84</v>
      </c>
      <c r="E14" s="155">
        <f t="shared" si="0"/>
        <v>380</v>
      </c>
      <c r="F14" s="156">
        <f t="shared" si="1"/>
        <v>380</v>
      </c>
      <c r="G14" s="157">
        <v>380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62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68">
        <v>0</v>
      </c>
      <c r="V14" s="54"/>
      <c r="W14" s="54"/>
    </row>
    <row r="15" spans="1:24" ht="16.5" customHeight="1">
      <c r="A15" s="153" t="s">
        <v>79</v>
      </c>
      <c r="B15" s="153" t="s">
        <v>80</v>
      </c>
      <c r="C15" s="153" t="s">
        <v>81</v>
      </c>
      <c r="D15" s="154" t="s">
        <v>83</v>
      </c>
      <c r="E15" s="155">
        <f t="shared" si="0"/>
        <v>2218</v>
      </c>
      <c r="F15" s="156">
        <f t="shared" si="1"/>
        <v>2218</v>
      </c>
      <c r="G15" s="157">
        <v>2218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62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68">
        <v>0</v>
      </c>
      <c r="V15" s="54"/>
      <c r="X15" s="54"/>
    </row>
    <row r="16" spans="1:24" ht="16.5" customHeight="1">
      <c r="A16" s="153" t="s">
        <v>79</v>
      </c>
      <c r="B16" s="153" t="s">
        <v>80</v>
      </c>
      <c r="C16" s="153" t="s">
        <v>81</v>
      </c>
      <c r="D16" s="154" t="s">
        <v>86</v>
      </c>
      <c r="E16" s="155">
        <f t="shared" si="0"/>
        <v>1596</v>
      </c>
      <c r="F16" s="156">
        <f t="shared" si="1"/>
        <v>1596</v>
      </c>
      <c r="G16" s="157">
        <v>1596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62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68">
        <v>0</v>
      </c>
      <c r="V16" s="54"/>
      <c r="W16" s="54"/>
      <c r="X16" s="54"/>
    </row>
    <row r="17" spans="1:21" ht="16.5" customHeight="1">
      <c r="A17" s="153" t="s">
        <v>79</v>
      </c>
      <c r="B17" s="153" t="s">
        <v>80</v>
      </c>
      <c r="C17" s="153" t="s">
        <v>81</v>
      </c>
      <c r="D17" s="154" t="s">
        <v>87</v>
      </c>
      <c r="E17" s="155">
        <f t="shared" si="0"/>
        <v>1596</v>
      </c>
      <c r="F17" s="156">
        <f t="shared" si="1"/>
        <v>1596</v>
      </c>
      <c r="G17" s="157">
        <v>1596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62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68">
        <v>0</v>
      </c>
    </row>
    <row r="18" spans="1:21" ht="16.5" customHeight="1">
      <c r="A18" s="153" t="s">
        <v>79</v>
      </c>
      <c r="B18" s="153" t="s">
        <v>80</v>
      </c>
      <c r="C18" s="153" t="s">
        <v>81</v>
      </c>
      <c r="D18" s="154" t="s">
        <v>88</v>
      </c>
      <c r="E18" s="155">
        <f t="shared" si="0"/>
        <v>80</v>
      </c>
      <c r="F18" s="156">
        <f t="shared" si="1"/>
        <v>80</v>
      </c>
      <c r="G18" s="157">
        <v>80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62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68">
        <v>0</v>
      </c>
    </row>
    <row r="19" spans="1:21" ht="16.5" customHeight="1">
      <c r="A19" s="153" t="s">
        <v>79</v>
      </c>
      <c r="B19" s="153" t="s">
        <v>80</v>
      </c>
      <c r="C19" s="153" t="s">
        <v>81</v>
      </c>
      <c r="D19" s="154" t="s">
        <v>91</v>
      </c>
      <c r="E19" s="155">
        <f t="shared" si="0"/>
        <v>53</v>
      </c>
      <c r="F19" s="156">
        <f t="shared" si="1"/>
        <v>53</v>
      </c>
      <c r="G19" s="157">
        <v>53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62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68">
        <v>0</v>
      </c>
    </row>
    <row r="20" spans="1:21" ht="16.5" customHeight="1">
      <c r="A20" s="153" t="s">
        <v>79</v>
      </c>
      <c r="B20" s="153" t="s">
        <v>80</v>
      </c>
      <c r="C20" s="153" t="s">
        <v>81</v>
      </c>
      <c r="D20" s="154" t="s">
        <v>89</v>
      </c>
      <c r="E20" s="155">
        <f t="shared" si="0"/>
        <v>1764</v>
      </c>
      <c r="F20" s="156">
        <f t="shared" si="1"/>
        <v>1764</v>
      </c>
      <c r="G20" s="157">
        <v>1764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62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68">
        <v>0</v>
      </c>
    </row>
    <row r="21" spans="1:21" ht="16.5" customHeight="1">
      <c r="A21" s="153"/>
      <c r="B21" s="153"/>
      <c r="C21" s="153"/>
      <c r="D21" s="154" t="s">
        <v>92</v>
      </c>
      <c r="E21" s="155">
        <f t="shared" si="0"/>
        <v>47193</v>
      </c>
      <c r="F21" s="156">
        <f t="shared" si="1"/>
        <v>47193</v>
      </c>
      <c r="G21" s="157">
        <v>47193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62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68">
        <v>0</v>
      </c>
    </row>
    <row r="22" spans="1:21" ht="16.5" customHeight="1">
      <c r="A22" s="153" t="s">
        <v>93</v>
      </c>
      <c r="B22" s="153" t="s">
        <v>94</v>
      </c>
      <c r="C22" s="153" t="s">
        <v>81</v>
      </c>
      <c r="D22" s="154" t="s">
        <v>95</v>
      </c>
      <c r="E22" s="155">
        <f t="shared" si="0"/>
        <v>15354</v>
      </c>
      <c r="F22" s="156">
        <f t="shared" si="1"/>
        <v>15354</v>
      </c>
      <c r="G22" s="157">
        <v>15354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62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68">
        <v>0</v>
      </c>
    </row>
    <row r="23" spans="1:21" ht="16.5" customHeight="1">
      <c r="A23" s="153" t="s">
        <v>93</v>
      </c>
      <c r="B23" s="153" t="s">
        <v>94</v>
      </c>
      <c r="C23" s="153" t="s">
        <v>81</v>
      </c>
      <c r="D23" s="154" t="s">
        <v>115</v>
      </c>
      <c r="E23" s="155">
        <f t="shared" si="0"/>
        <v>1043</v>
      </c>
      <c r="F23" s="156">
        <f t="shared" si="1"/>
        <v>1043</v>
      </c>
      <c r="G23" s="157">
        <v>1043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62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68">
        <v>0</v>
      </c>
    </row>
    <row r="24" spans="1:21" ht="16.5" customHeight="1">
      <c r="A24" s="153" t="s">
        <v>93</v>
      </c>
      <c r="B24" s="153" t="s">
        <v>94</v>
      </c>
      <c r="C24" s="153" t="s">
        <v>81</v>
      </c>
      <c r="D24" s="154" t="s">
        <v>116</v>
      </c>
      <c r="E24" s="155">
        <f t="shared" si="0"/>
        <v>19205</v>
      </c>
      <c r="F24" s="156">
        <f t="shared" si="1"/>
        <v>19205</v>
      </c>
      <c r="G24" s="157">
        <v>19205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62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68">
        <v>0</v>
      </c>
    </row>
    <row r="25" spans="1:21" ht="16.5" customHeight="1">
      <c r="A25" s="153" t="s">
        <v>93</v>
      </c>
      <c r="B25" s="153" t="s">
        <v>94</v>
      </c>
      <c r="C25" s="153" t="s">
        <v>81</v>
      </c>
      <c r="D25" s="154" t="s">
        <v>100</v>
      </c>
      <c r="E25" s="155">
        <f t="shared" si="0"/>
        <v>3204</v>
      </c>
      <c r="F25" s="156">
        <f t="shared" si="1"/>
        <v>3204</v>
      </c>
      <c r="G25" s="157">
        <v>3204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62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68">
        <v>0</v>
      </c>
    </row>
    <row r="26" spans="1:21" ht="16.5" customHeight="1">
      <c r="A26" s="153" t="s">
        <v>79</v>
      </c>
      <c r="B26" s="153" t="s">
        <v>80</v>
      </c>
      <c r="C26" s="153" t="s">
        <v>81</v>
      </c>
      <c r="D26" s="154" t="s">
        <v>98</v>
      </c>
      <c r="E26" s="155">
        <f t="shared" si="0"/>
        <v>579</v>
      </c>
      <c r="F26" s="156">
        <f t="shared" si="1"/>
        <v>579</v>
      </c>
      <c r="G26" s="157">
        <v>579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62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68">
        <v>0</v>
      </c>
    </row>
    <row r="27" spans="1:21" ht="16.5" customHeight="1">
      <c r="A27" s="153" t="s">
        <v>79</v>
      </c>
      <c r="B27" s="153" t="s">
        <v>80</v>
      </c>
      <c r="C27" s="153" t="s">
        <v>81</v>
      </c>
      <c r="D27" s="154" t="s">
        <v>99</v>
      </c>
      <c r="E27" s="155">
        <f t="shared" si="0"/>
        <v>3192</v>
      </c>
      <c r="F27" s="156">
        <f t="shared" si="1"/>
        <v>3192</v>
      </c>
      <c r="G27" s="157">
        <v>3192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62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68">
        <v>0</v>
      </c>
    </row>
    <row r="28" spans="1:21" ht="16.5" customHeight="1">
      <c r="A28" s="153" t="s">
        <v>93</v>
      </c>
      <c r="B28" s="153" t="s">
        <v>94</v>
      </c>
      <c r="C28" s="153" t="s">
        <v>81</v>
      </c>
      <c r="D28" s="154" t="s">
        <v>101</v>
      </c>
      <c r="E28" s="155">
        <f t="shared" si="0"/>
        <v>4385</v>
      </c>
      <c r="F28" s="156">
        <f t="shared" si="1"/>
        <v>4385</v>
      </c>
      <c r="G28" s="157">
        <v>4385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62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68">
        <v>0</v>
      </c>
    </row>
    <row r="29" spans="1:21" ht="16.5" customHeight="1">
      <c r="A29" s="153" t="s">
        <v>93</v>
      </c>
      <c r="B29" s="153" t="s">
        <v>94</v>
      </c>
      <c r="C29" s="153" t="s">
        <v>81</v>
      </c>
      <c r="D29" s="154" t="s">
        <v>102</v>
      </c>
      <c r="E29" s="155">
        <f t="shared" si="0"/>
        <v>231</v>
      </c>
      <c r="F29" s="156">
        <f t="shared" si="1"/>
        <v>231</v>
      </c>
      <c r="G29" s="157">
        <v>231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62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68">
        <v>0</v>
      </c>
    </row>
    <row r="30" spans="1:21" ht="16.5" customHeight="1">
      <c r="A30" s="153"/>
      <c r="B30" s="153"/>
      <c r="C30" s="153"/>
      <c r="D30" s="154" t="s">
        <v>30</v>
      </c>
      <c r="E30" s="155">
        <f t="shared" si="0"/>
        <v>3817</v>
      </c>
      <c r="F30" s="156">
        <f t="shared" si="1"/>
        <v>3817</v>
      </c>
      <c r="G30" s="157">
        <v>3817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62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68">
        <v>0</v>
      </c>
    </row>
    <row r="31" spans="1:21" ht="16.5" customHeight="1">
      <c r="A31" s="153" t="s">
        <v>79</v>
      </c>
      <c r="B31" s="153" t="s">
        <v>80</v>
      </c>
      <c r="C31" s="153" t="s">
        <v>81</v>
      </c>
      <c r="D31" s="154" t="s">
        <v>103</v>
      </c>
      <c r="E31" s="155">
        <f t="shared" si="0"/>
        <v>1141</v>
      </c>
      <c r="F31" s="156">
        <f t="shared" si="1"/>
        <v>1141</v>
      </c>
      <c r="G31" s="157">
        <v>1141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62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68">
        <v>0</v>
      </c>
    </row>
    <row r="32" spans="1:21" ht="16.5" customHeight="1">
      <c r="A32" s="153" t="s">
        <v>79</v>
      </c>
      <c r="B32" s="153" t="s">
        <v>80</v>
      </c>
      <c r="C32" s="153" t="s">
        <v>81</v>
      </c>
      <c r="D32" s="154" t="s">
        <v>104</v>
      </c>
      <c r="E32" s="155">
        <f t="shared" si="0"/>
        <v>780</v>
      </c>
      <c r="F32" s="156">
        <f t="shared" si="1"/>
        <v>780</v>
      </c>
      <c r="G32" s="157">
        <v>780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62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68">
        <v>0</v>
      </c>
    </row>
    <row r="33" spans="1:21" ht="16.5" customHeight="1">
      <c r="A33" s="153" t="s">
        <v>79</v>
      </c>
      <c r="B33" s="153" t="s">
        <v>80</v>
      </c>
      <c r="C33" s="153" t="s">
        <v>81</v>
      </c>
      <c r="D33" s="154" t="s">
        <v>105</v>
      </c>
      <c r="E33" s="155">
        <f t="shared" si="0"/>
        <v>183</v>
      </c>
      <c r="F33" s="156">
        <f t="shared" si="1"/>
        <v>183</v>
      </c>
      <c r="G33" s="157">
        <v>183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62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68">
        <v>0</v>
      </c>
    </row>
    <row r="34" spans="1:21" ht="16.5" customHeight="1">
      <c r="A34" s="153" t="s">
        <v>79</v>
      </c>
      <c r="B34" s="153" t="s">
        <v>80</v>
      </c>
      <c r="C34" s="153" t="s">
        <v>81</v>
      </c>
      <c r="D34" s="154" t="s">
        <v>106</v>
      </c>
      <c r="E34" s="155">
        <f t="shared" si="0"/>
        <v>138</v>
      </c>
      <c r="F34" s="156">
        <f t="shared" si="1"/>
        <v>138</v>
      </c>
      <c r="G34" s="157">
        <v>138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62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57">
        <v>0</v>
      </c>
      <c r="U34" s="168">
        <v>0</v>
      </c>
    </row>
    <row r="35" spans="1:21" ht="16.5" customHeight="1">
      <c r="A35" s="153" t="s">
        <v>79</v>
      </c>
      <c r="B35" s="153" t="s">
        <v>80</v>
      </c>
      <c r="C35" s="153" t="s">
        <v>81</v>
      </c>
      <c r="D35" s="154" t="s">
        <v>107</v>
      </c>
      <c r="E35" s="155">
        <f t="shared" si="0"/>
        <v>639</v>
      </c>
      <c r="F35" s="156">
        <f t="shared" si="1"/>
        <v>639</v>
      </c>
      <c r="G35" s="157">
        <v>639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62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68">
        <v>0</v>
      </c>
    </row>
    <row r="36" spans="1:21" ht="16.5" customHeight="1">
      <c r="A36" s="153" t="s">
        <v>79</v>
      </c>
      <c r="B36" s="153" t="s">
        <v>80</v>
      </c>
      <c r="C36" s="153" t="s">
        <v>81</v>
      </c>
      <c r="D36" s="154" t="s">
        <v>108</v>
      </c>
      <c r="E36" s="155">
        <f t="shared" si="0"/>
        <v>936</v>
      </c>
      <c r="F36" s="156">
        <f t="shared" si="1"/>
        <v>936</v>
      </c>
      <c r="G36" s="157">
        <v>936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62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68">
        <v>0</v>
      </c>
    </row>
  </sheetData>
  <sheetProtection/>
  <mergeCells count="20">
    <mergeCell ref="P5:Q5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6:P7"/>
    <mergeCell ref="Q6:Q7"/>
    <mergeCell ref="R5:R7"/>
    <mergeCell ref="S5:S7"/>
    <mergeCell ref="T5:T7"/>
    <mergeCell ref="U5:U7"/>
    <mergeCell ref="A4:C6"/>
  </mergeCells>
  <printOptions/>
  <pageMargins left="0.79" right="0.79" top="1" bottom="1" header="0.5" footer="0.5"/>
  <pageSetup orientation="landscape" paperSize="8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"/>
  <sheetViews>
    <sheetView showGridLines="0" showZeros="0" tabSelected="1" workbookViewId="0" topLeftCell="A1">
      <selection activeCell="E17" sqref="E17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12.75" customHeight="1">
      <c r="A2" s="131" t="s">
        <v>117</v>
      </c>
      <c r="B2" s="132"/>
    </row>
    <row r="3" ht="12.75" customHeight="1">
      <c r="B3" s="58" t="s">
        <v>2</v>
      </c>
    </row>
    <row r="4" spans="1:4" ht="16.5" customHeight="1">
      <c r="A4" s="133" t="s">
        <v>51</v>
      </c>
      <c r="B4" s="134" t="s">
        <v>118</v>
      </c>
      <c r="D4" s="54"/>
    </row>
    <row r="5" spans="1:3" ht="15.75" customHeight="1">
      <c r="A5" s="135" t="s">
        <v>119</v>
      </c>
      <c r="B5" s="136">
        <v>3930</v>
      </c>
      <c r="C5" s="54"/>
    </row>
    <row r="6" spans="1:6" ht="21" customHeight="1">
      <c r="A6" s="137" t="s">
        <v>120</v>
      </c>
      <c r="B6" s="136">
        <v>2590</v>
      </c>
      <c r="C6" s="54"/>
      <c r="D6" s="54"/>
      <c r="E6" s="54"/>
      <c r="F6" s="54"/>
    </row>
    <row r="7" spans="1:6" ht="23.25" customHeight="1">
      <c r="A7" s="137" t="s">
        <v>121</v>
      </c>
      <c r="B7" s="136">
        <v>780</v>
      </c>
      <c r="C7" s="54"/>
      <c r="D7" s="54"/>
      <c r="E7" s="54"/>
      <c r="F7" s="54"/>
    </row>
    <row r="8" spans="1:6" ht="18" customHeight="1">
      <c r="A8" s="137" t="s">
        <v>122</v>
      </c>
      <c r="B8" s="136">
        <v>560</v>
      </c>
      <c r="C8" s="54"/>
      <c r="D8" s="54"/>
      <c r="E8" s="54"/>
      <c r="F8" s="54"/>
    </row>
    <row r="9" spans="1:6" ht="15.75" customHeight="1">
      <c r="A9" s="137" t="s">
        <v>123</v>
      </c>
      <c r="B9" s="136">
        <v>560</v>
      </c>
      <c r="C9" s="54"/>
      <c r="D9" s="54"/>
      <c r="E9" s="54"/>
      <c r="F9" s="54"/>
    </row>
    <row r="10" spans="1:6" ht="19.5" customHeight="1">
      <c r="A10" s="137" t="s">
        <v>124</v>
      </c>
      <c r="B10" s="138" t="s">
        <v>125</v>
      </c>
      <c r="C10" s="54"/>
      <c r="D10" s="54"/>
      <c r="E10" s="54"/>
      <c r="F10" s="54"/>
    </row>
    <row r="11" spans="2:5" ht="9.75" customHeight="1">
      <c r="B11" s="54"/>
      <c r="C11" s="54"/>
      <c r="D11" s="54"/>
      <c r="E11" s="54"/>
    </row>
    <row r="12" spans="1:6" ht="12.75" customHeight="1">
      <c r="A12" t="s">
        <v>126</v>
      </c>
      <c r="B12" s="54"/>
      <c r="C12" s="54"/>
      <c r="D12" s="54"/>
      <c r="E12" s="54"/>
      <c r="F12" s="54"/>
    </row>
    <row r="13" spans="1:6" ht="9.75" customHeight="1">
      <c r="A13" t="s">
        <v>127</v>
      </c>
      <c r="B13" s="54"/>
      <c r="C13" s="54"/>
      <c r="D13" s="54"/>
      <c r="E13" s="54"/>
      <c r="F13" s="54"/>
    </row>
    <row r="14" spans="1:4" ht="9.75" customHeight="1">
      <c r="A14" t="s">
        <v>128</v>
      </c>
      <c r="C14" s="54"/>
      <c r="D14" s="54"/>
    </row>
    <row r="15" ht="12.75" customHeight="1">
      <c r="A15" t="s">
        <v>129</v>
      </c>
    </row>
    <row r="16" ht="12.75" customHeight="1">
      <c r="A16" t="s">
        <v>130</v>
      </c>
    </row>
    <row r="17" ht="12.75" customHeight="1">
      <c r="A17" s="54" t="s">
        <v>131</v>
      </c>
    </row>
    <row r="18" ht="12.75" customHeight="1">
      <c r="A18" t="s">
        <v>132</v>
      </c>
    </row>
    <row r="19" ht="12.75" customHeight="1">
      <c r="B19" s="54"/>
    </row>
    <row r="20" ht="12.75" customHeight="1">
      <c r="B20" s="54"/>
    </row>
  </sheetData>
  <sheetProtection/>
  <printOptions gridLines="1"/>
  <pageMargins left="0.75" right="0.75" top="1" bottom="1" header="0.5" footer="0.5"/>
  <pageSetup orientation="landscape" paperSize="8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" style="0" customWidth="1"/>
    <col min="2" max="2" width="44" style="0" customWidth="1"/>
    <col min="3" max="3" width="9.16015625" style="0" customWidth="1"/>
    <col min="4" max="4" width="8.66015625" style="0" customWidth="1"/>
    <col min="5" max="5" width="7.66015625" style="0" customWidth="1"/>
    <col min="6" max="6" width="7" style="0" customWidth="1"/>
    <col min="7" max="7" width="7.16015625" style="0" customWidth="1"/>
    <col min="8" max="9" width="6.83203125" style="0" customWidth="1"/>
    <col min="10" max="10" width="9.66015625" style="0" customWidth="1"/>
    <col min="11" max="11" width="9.16015625" style="0" customWidth="1"/>
    <col min="12" max="12" width="6.16015625" style="0" customWidth="1"/>
    <col min="13" max="15" width="9.16015625" style="0" customWidth="1"/>
  </cols>
  <sheetData>
    <row r="1" spans="1:15" ht="9.7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3"/>
      <c r="L1" s="103"/>
      <c r="M1" s="102"/>
      <c r="N1" s="102"/>
      <c r="O1" s="102"/>
    </row>
    <row r="2" spans="1:15" ht="24" customHeight="1">
      <c r="A2" s="54"/>
      <c r="B2" s="105" t="s">
        <v>133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2"/>
      <c r="N2" s="102"/>
      <c r="O2" s="102"/>
    </row>
    <row r="3" spans="1:15" ht="18" customHeight="1">
      <c r="A3" s="102" t="s">
        <v>1</v>
      </c>
      <c r="B3" s="54"/>
      <c r="C3" s="103"/>
      <c r="D3" s="103"/>
      <c r="E3" s="103"/>
      <c r="F3" s="103"/>
      <c r="G3" s="103"/>
      <c r="H3" s="104"/>
      <c r="I3" s="121"/>
      <c r="J3" s="122"/>
      <c r="K3" s="123" t="s">
        <v>2</v>
      </c>
      <c r="L3" s="123"/>
      <c r="M3" s="102"/>
      <c r="N3" s="102"/>
      <c r="O3" s="102"/>
    </row>
    <row r="4" spans="1:15" ht="27.75" customHeight="1">
      <c r="A4" s="106" t="s">
        <v>134</v>
      </c>
      <c r="B4" s="107" t="s">
        <v>3</v>
      </c>
      <c r="C4" s="107" t="s">
        <v>4</v>
      </c>
      <c r="D4" s="107" t="s">
        <v>5</v>
      </c>
      <c r="E4" s="108" t="s">
        <v>6</v>
      </c>
      <c r="F4" s="106" t="s">
        <v>7</v>
      </c>
      <c r="G4" s="106"/>
      <c r="H4" s="106"/>
      <c r="I4" s="124" t="s">
        <v>8</v>
      </c>
      <c r="J4" s="107" t="s">
        <v>27</v>
      </c>
      <c r="K4" s="125" t="s">
        <v>135</v>
      </c>
      <c r="L4" s="126"/>
      <c r="M4" s="102"/>
      <c r="N4" s="102"/>
      <c r="O4" s="102"/>
    </row>
    <row r="5" spans="1:15" ht="30" customHeight="1">
      <c r="A5" s="106"/>
      <c r="B5" s="107"/>
      <c r="C5" s="107"/>
      <c r="D5" s="107"/>
      <c r="E5" s="107"/>
      <c r="F5" s="109" t="s">
        <v>24</v>
      </c>
      <c r="G5" s="109" t="s">
        <v>25</v>
      </c>
      <c r="H5" s="110" t="s">
        <v>26</v>
      </c>
      <c r="I5" s="107"/>
      <c r="J5" s="109"/>
      <c r="K5" s="127" t="s">
        <v>38</v>
      </c>
      <c r="L5" s="128" t="s">
        <v>20</v>
      </c>
      <c r="M5" s="102"/>
      <c r="N5" s="102"/>
      <c r="O5" s="102"/>
    </row>
    <row r="6" spans="1:15" ht="18.75" customHeight="1">
      <c r="A6" s="106"/>
      <c r="B6" s="107"/>
      <c r="C6" s="107"/>
      <c r="D6" s="107"/>
      <c r="E6" s="107"/>
      <c r="F6" s="107"/>
      <c r="G6" s="107"/>
      <c r="H6" s="111"/>
      <c r="I6" s="107"/>
      <c r="J6" s="107"/>
      <c r="K6" s="108"/>
      <c r="L6" s="128"/>
      <c r="M6" s="102"/>
      <c r="N6" s="102"/>
      <c r="O6" s="102"/>
    </row>
    <row r="7" spans="1:15" ht="19.5" customHeight="1">
      <c r="A7" s="112" t="s">
        <v>39</v>
      </c>
      <c r="B7" s="112" t="s">
        <v>39</v>
      </c>
      <c r="C7" s="112" t="s">
        <v>39</v>
      </c>
      <c r="D7" s="112" t="s">
        <v>39</v>
      </c>
      <c r="E7" s="112">
        <v>1</v>
      </c>
      <c r="F7" s="112">
        <v>3</v>
      </c>
      <c r="G7" s="112">
        <v>4</v>
      </c>
      <c r="H7" s="113">
        <v>5</v>
      </c>
      <c r="I7" s="129">
        <v>6</v>
      </c>
      <c r="J7" s="112">
        <v>7</v>
      </c>
      <c r="K7" s="112">
        <v>8</v>
      </c>
      <c r="L7" s="130">
        <v>9</v>
      </c>
      <c r="M7" s="102"/>
      <c r="N7" s="102"/>
      <c r="O7" s="102"/>
    </row>
    <row r="8" spans="1:15" ht="17.25" customHeight="1">
      <c r="A8" s="114">
        <f aca="true" t="shared" si="0" ref="A8:A16">ROW()-7</f>
        <v>1</v>
      </c>
      <c r="B8" s="115"/>
      <c r="C8" s="116"/>
      <c r="D8" s="116"/>
      <c r="E8" s="117">
        <v>104</v>
      </c>
      <c r="F8" s="118">
        <v>98</v>
      </c>
      <c r="G8" s="119">
        <v>8</v>
      </c>
      <c r="H8" s="119">
        <v>170</v>
      </c>
      <c r="I8" s="119">
        <v>20</v>
      </c>
      <c r="J8" s="119">
        <f aca="true" t="shared" si="1" ref="J8:J16">K8+L8</f>
        <v>0</v>
      </c>
      <c r="K8" s="118">
        <v>0</v>
      </c>
      <c r="L8" s="119">
        <v>0</v>
      </c>
      <c r="M8" s="102"/>
      <c r="N8" s="102"/>
      <c r="O8" s="102"/>
    </row>
    <row r="9" spans="1:15" ht="17.25" customHeight="1">
      <c r="A9" s="114">
        <f t="shared" si="0"/>
        <v>2</v>
      </c>
      <c r="B9" s="115" t="s">
        <v>40</v>
      </c>
      <c r="C9" s="116"/>
      <c r="D9" s="116"/>
      <c r="E9" s="117">
        <v>52</v>
      </c>
      <c r="F9" s="118">
        <v>49</v>
      </c>
      <c r="G9" s="119">
        <v>4</v>
      </c>
      <c r="H9" s="119">
        <v>85</v>
      </c>
      <c r="I9" s="119">
        <v>10</v>
      </c>
      <c r="J9" s="119">
        <f t="shared" si="1"/>
        <v>0</v>
      </c>
      <c r="K9" s="118">
        <v>0</v>
      </c>
      <c r="L9" s="119">
        <v>0</v>
      </c>
      <c r="M9" s="102"/>
      <c r="N9" s="102"/>
      <c r="O9" s="102"/>
    </row>
    <row r="10" spans="1:15" ht="17.25" customHeight="1">
      <c r="A10" s="114">
        <f t="shared" si="0"/>
        <v>3</v>
      </c>
      <c r="B10" s="115" t="s">
        <v>41</v>
      </c>
      <c r="C10" s="116"/>
      <c r="D10" s="116"/>
      <c r="E10" s="117">
        <v>52</v>
      </c>
      <c r="F10" s="118">
        <v>49</v>
      </c>
      <c r="G10" s="119">
        <v>4</v>
      </c>
      <c r="H10" s="119">
        <v>85</v>
      </c>
      <c r="I10" s="119">
        <v>10</v>
      </c>
      <c r="J10" s="119">
        <f t="shared" si="1"/>
        <v>0</v>
      </c>
      <c r="K10" s="118">
        <v>0</v>
      </c>
      <c r="L10" s="119">
        <v>0</v>
      </c>
      <c r="M10" s="102"/>
      <c r="N10" s="102"/>
      <c r="O10" s="102"/>
    </row>
    <row r="11" spans="1:15" ht="17.25" customHeight="1">
      <c r="A11" s="114">
        <f t="shared" si="0"/>
        <v>4</v>
      </c>
      <c r="B11" s="115" t="s">
        <v>42</v>
      </c>
      <c r="C11" s="116"/>
      <c r="D11" s="116"/>
      <c r="E11" s="117">
        <v>52</v>
      </c>
      <c r="F11" s="118">
        <v>49</v>
      </c>
      <c r="G11" s="119">
        <v>4</v>
      </c>
      <c r="H11" s="119">
        <v>85</v>
      </c>
      <c r="I11" s="119">
        <v>10</v>
      </c>
      <c r="J11" s="119">
        <f t="shared" si="1"/>
        <v>0</v>
      </c>
      <c r="K11" s="118">
        <v>0</v>
      </c>
      <c r="L11" s="119">
        <v>0</v>
      </c>
      <c r="M11" s="102"/>
      <c r="N11" s="102"/>
      <c r="O11" s="102"/>
    </row>
    <row r="12" spans="1:15" ht="17.25" customHeight="1">
      <c r="A12" s="114">
        <f t="shared" si="0"/>
        <v>5</v>
      </c>
      <c r="B12" s="115" t="s">
        <v>43</v>
      </c>
      <c r="C12" s="116" t="s">
        <v>44</v>
      </c>
      <c r="D12" s="116" t="s">
        <v>45</v>
      </c>
      <c r="E12" s="117">
        <v>52</v>
      </c>
      <c r="F12" s="118">
        <v>49</v>
      </c>
      <c r="G12" s="119">
        <v>4</v>
      </c>
      <c r="H12" s="119">
        <v>85</v>
      </c>
      <c r="I12" s="119">
        <v>10</v>
      </c>
      <c r="J12" s="119">
        <f t="shared" si="1"/>
        <v>0</v>
      </c>
      <c r="K12" s="118">
        <v>0</v>
      </c>
      <c r="L12" s="119">
        <v>0</v>
      </c>
      <c r="M12" s="102"/>
      <c r="N12" s="102"/>
      <c r="O12" s="102"/>
    </row>
    <row r="13" spans="1:15" ht="17.25" customHeight="1">
      <c r="A13" s="114">
        <f t="shared" si="0"/>
        <v>6</v>
      </c>
      <c r="B13" s="115" t="s">
        <v>46</v>
      </c>
      <c r="C13" s="116"/>
      <c r="D13" s="116"/>
      <c r="E13" s="117">
        <v>52</v>
      </c>
      <c r="F13" s="118">
        <v>49</v>
      </c>
      <c r="G13" s="119">
        <v>4</v>
      </c>
      <c r="H13" s="119">
        <v>85</v>
      </c>
      <c r="I13" s="119">
        <v>10</v>
      </c>
      <c r="J13" s="119">
        <f t="shared" si="1"/>
        <v>0</v>
      </c>
      <c r="K13" s="118">
        <v>0</v>
      </c>
      <c r="L13" s="119">
        <v>0</v>
      </c>
      <c r="M13" s="102"/>
      <c r="N13" s="102"/>
      <c r="O13" s="102"/>
    </row>
    <row r="14" spans="1:15" ht="17.25" customHeight="1">
      <c r="A14" s="114">
        <f t="shared" si="0"/>
        <v>7</v>
      </c>
      <c r="B14" s="115" t="s">
        <v>47</v>
      </c>
      <c r="C14" s="116"/>
      <c r="D14" s="116"/>
      <c r="E14" s="117">
        <v>52</v>
      </c>
      <c r="F14" s="118">
        <v>49</v>
      </c>
      <c r="G14" s="119">
        <v>4</v>
      </c>
      <c r="H14" s="119">
        <v>85</v>
      </c>
      <c r="I14" s="119">
        <v>10</v>
      </c>
      <c r="J14" s="119">
        <f t="shared" si="1"/>
        <v>0</v>
      </c>
      <c r="K14" s="118">
        <v>0</v>
      </c>
      <c r="L14" s="119">
        <v>0</v>
      </c>
      <c r="M14" s="102"/>
      <c r="N14" s="102"/>
      <c r="O14" s="102"/>
    </row>
    <row r="15" spans="1:15" ht="17.25" customHeight="1">
      <c r="A15" s="114">
        <f t="shared" si="0"/>
        <v>8</v>
      </c>
      <c r="B15" s="115" t="s">
        <v>42</v>
      </c>
      <c r="C15" s="116"/>
      <c r="D15" s="116"/>
      <c r="E15" s="117">
        <v>52</v>
      </c>
      <c r="F15" s="118">
        <v>49</v>
      </c>
      <c r="G15" s="119">
        <v>4</v>
      </c>
      <c r="H15" s="119">
        <v>85</v>
      </c>
      <c r="I15" s="119">
        <v>10</v>
      </c>
      <c r="J15" s="119">
        <f t="shared" si="1"/>
        <v>0</v>
      </c>
      <c r="K15" s="118">
        <v>0</v>
      </c>
      <c r="L15" s="119">
        <v>0</v>
      </c>
      <c r="M15" s="102"/>
      <c r="N15" s="102"/>
      <c r="O15" s="102"/>
    </row>
    <row r="16" spans="1:15" ht="17.25" customHeight="1">
      <c r="A16" s="114">
        <f t="shared" si="0"/>
        <v>9</v>
      </c>
      <c r="B16" s="115" t="s">
        <v>43</v>
      </c>
      <c r="C16" s="116" t="s">
        <v>44</v>
      </c>
      <c r="D16" s="116" t="s">
        <v>45</v>
      </c>
      <c r="E16" s="117">
        <v>52</v>
      </c>
      <c r="F16" s="118">
        <v>49</v>
      </c>
      <c r="G16" s="119">
        <v>4</v>
      </c>
      <c r="H16" s="119">
        <v>85</v>
      </c>
      <c r="I16" s="119">
        <v>10</v>
      </c>
      <c r="J16" s="119">
        <f t="shared" si="1"/>
        <v>0</v>
      </c>
      <c r="K16" s="118">
        <v>0</v>
      </c>
      <c r="L16" s="119">
        <v>0</v>
      </c>
      <c r="M16" s="102"/>
      <c r="N16" s="102"/>
      <c r="O16" s="102"/>
    </row>
    <row r="17" spans="1:15" ht="9.75" customHeight="1">
      <c r="A17" s="54"/>
      <c r="B17" s="102"/>
      <c r="C17" s="102"/>
      <c r="D17" s="102"/>
      <c r="E17" s="102"/>
      <c r="F17" s="102"/>
      <c r="G17" s="102"/>
      <c r="H17" s="120"/>
      <c r="I17" s="102"/>
      <c r="J17" s="102"/>
      <c r="K17" s="102"/>
      <c r="L17" s="102"/>
      <c r="M17" s="102"/>
      <c r="N17" s="102"/>
      <c r="O17" s="102"/>
    </row>
    <row r="18" spans="1:15" ht="9.75" customHeight="1">
      <c r="A18" s="54"/>
      <c r="B18" s="102"/>
      <c r="C18" s="102"/>
      <c r="D18" s="102"/>
      <c r="E18" s="102"/>
      <c r="F18" s="102"/>
      <c r="G18" s="102"/>
      <c r="H18" s="120"/>
      <c r="I18" s="102"/>
      <c r="J18" s="102"/>
      <c r="K18" s="102"/>
      <c r="L18" s="102"/>
      <c r="M18" s="102"/>
      <c r="N18" s="102"/>
      <c r="O18" s="102"/>
    </row>
    <row r="19" spans="1:15" ht="9.75" customHeight="1">
      <c r="A19" s="54"/>
      <c r="B19" s="102"/>
      <c r="C19" s="102"/>
      <c r="D19" s="102"/>
      <c r="E19" s="102"/>
      <c r="F19" s="102"/>
      <c r="G19" s="102"/>
      <c r="H19" s="120"/>
      <c r="I19" s="102"/>
      <c r="J19" s="102"/>
      <c r="K19" s="102"/>
      <c r="L19" s="102"/>
      <c r="M19" s="102"/>
      <c r="N19" s="102"/>
      <c r="O19" s="102"/>
    </row>
    <row r="20" spans="1:15" ht="9.75" customHeight="1">
      <c r="A20" s="54"/>
      <c r="B20" s="102"/>
      <c r="C20" s="102"/>
      <c r="D20" s="102"/>
      <c r="E20" s="102"/>
      <c r="F20" s="102"/>
      <c r="G20" s="102"/>
      <c r="H20" s="120"/>
      <c r="I20" s="102"/>
      <c r="J20" s="102"/>
      <c r="K20" s="102"/>
      <c r="L20" s="102"/>
      <c r="M20" s="102"/>
      <c r="N20" s="102"/>
      <c r="O20" s="102"/>
    </row>
    <row r="21" spans="1:15" ht="9.75" customHeight="1">
      <c r="A21" s="54"/>
      <c r="B21" s="102"/>
      <c r="C21" s="102"/>
      <c r="D21" s="102"/>
      <c r="E21" s="102"/>
      <c r="F21" s="102"/>
      <c r="G21" s="102"/>
      <c r="H21" s="120"/>
      <c r="I21" s="102"/>
      <c r="J21" s="102"/>
      <c r="K21" s="102"/>
      <c r="L21" s="102"/>
      <c r="M21" s="102"/>
      <c r="N21" s="102"/>
      <c r="O21" s="102"/>
    </row>
    <row r="22" spans="1:15" ht="9.75" customHeight="1">
      <c r="A22" s="54"/>
      <c r="B22" s="102"/>
      <c r="C22" s="102"/>
      <c r="D22" s="102"/>
      <c r="E22" s="102"/>
      <c r="F22" s="102"/>
      <c r="G22" s="102"/>
      <c r="H22" s="120"/>
      <c r="I22" s="102"/>
      <c r="J22" s="102"/>
      <c r="K22" s="102"/>
      <c r="L22" s="102"/>
      <c r="M22" s="102"/>
      <c r="N22" s="102"/>
      <c r="O22" s="102"/>
    </row>
    <row r="23" spans="1:15" ht="9.75" customHeight="1">
      <c r="A23" s="54"/>
      <c r="B23" s="102"/>
      <c r="C23" s="102"/>
      <c r="D23" s="102"/>
      <c r="E23" s="102"/>
      <c r="F23" s="102"/>
      <c r="G23" s="102"/>
      <c r="H23" s="120"/>
      <c r="I23" s="102"/>
      <c r="J23" s="102"/>
      <c r="K23" s="102"/>
      <c r="L23" s="102"/>
      <c r="M23" s="102"/>
      <c r="N23" s="102"/>
      <c r="O23" s="102"/>
    </row>
    <row r="24" spans="2:15" ht="9.75" customHeight="1">
      <c r="B24" s="102"/>
      <c r="C24" s="102"/>
      <c r="D24" s="102"/>
      <c r="E24" s="102"/>
      <c r="F24" s="102"/>
      <c r="G24" s="102"/>
      <c r="H24" s="120"/>
      <c r="I24" s="102"/>
      <c r="J24" s="102"/>
      <c r="K24" s="102"/>
      <c r="L24" s="102"/>
      <c r="M24" s="102"/>
      <c r="N24" s="102"/>
      <c r="O24" s="102"/>
    </row>
    <row r="25" spans="2:15" ht="9.75" customHeight="1">
      <c r="B25" s="102"/>
      <c r="C25" s="102"/>
      <c r="D25" s="102"/>
      <c r="E25" s="102"/>
      <c r="F25" s="102"/>
      <c r="G25" s="102"/>
      <c r="H25" s="120"/>
      <c r="I25" s="102"/>
      <c r="J25" s="102"/>
      <c r="K25" s="102"/>
      <c r="L25" s="102"/>
      <c r="M25" s="102"/>
      <c r="N25" s="102"/>
      <c r="O25" s="102"/>
    </row>
    <row r="26" spans="1:15" ht="9.75" customHeight="1">
      <c r="A26" s="54"/>
      <c r="B26" s="102"/>
      <c r="C26" s="102"/>
      <c r="D26" s="102"/>
      <c r="E26" s="102"/>
      <c r="F26" s="102"/>
      <c r="G26" s="102"/>
      <c r="H26" s="120"/>
      <c r="I26" s="102"/>
      <c r="J26" s="102"/>
      <c r="K26" s="102"/>
      <c r="L26" s="102"/>
      <c r="M26" s="102"/>
      <c r="N26" s="102"/>
      <c r="O26" s="102"/>
    </row>
    <row r="27" spans="1:15" ht="9.75" customHeight="1">
      <c r="A27" s="54"/>
      <c r="B27" s="102"/>
      <c r="C27" s="102"/>
      <c r="D27" s="102"/>
      <c r="E27" s="102"/>
      <c r="F27" s="102"/>
      <c r="G27" s="102"/>
      <c r="H27" s="120"/>
      <c r="I27" s="102"/>
      <c r="J27" s="102"/>
      <c r="K27" s="102"/>
      <c r="L27" s="102"/>
      <c r="M27" s="102"/>
      <c r="N27" s="102"/>
      <c r="O27" s="102"/>
    </row>
    <row r="28" spans="1:15" ht="9.75" customHeight="1">
      <c r="A28" s="54"/>
      <c r="B28" s="102"/>
      <c r="C28" s="102"/>
      <c r="D28" s="102"/>
      <c r="E28" s="102"/>
      <c r="F28" s="102"/>
      <c r="G28" s="102"/>
      <c r="H28" s="120"/>
      <c r="I28" s="102"/>
      <c r="J28" s="102"/>
      <c r="K28" s="102"/>
      <c r="L28" s="102"/>
      <c r="M28" s="102"/>
      <c r="N28" s="102"/>
      <c r="O28" s="102"/>
    </row>
    <row r="29" spans="1:15" ht="9.75" customHeight="1">
      <c r="A29" s="54"/>
      <c r="B29" s="102"/>
      <c r="C29" s="102"/>
      <c r="D29" s="102"/>
      <c r="E29" s="102"/>
      <c r="F29" s="102"/>
      <c r="G29" s="102"/>
      <c r="H29" s="120"/>
      <c r="I29" s="102"/>
      <c r="J29" s="102"/>
      <c r="K29" s="102"/>
      <c r="L29" s="102"/>
      <c r="M29" s="102"/>
      <c r="N29" s="102"/>
      <c r="O29" s="102"/>
    </row>
    <row r="30" spans="1:15" ht="9.75" customHeight="1">
      <c r="A30" s="54"/>
      <c r="B30" s="102"/>
      <c r="C30" s="102"/>
      <c r="D30" s="102"/>
      <c r="E30" s="102"/>
      <c r="F30" s="102"/>
      <c r="G30" s="102"/>
      <c r="H30" s="120"/>
      <c r="I30" s="102"/>
      <c r="J30" s="102"/>
      <c r="K30" s="102"/>
      <c r="L30" s="102"/>
      <c r="M30" s="102"/>
      <c r="N30" s="102"/>
      <c r="O30" s="102"/>
    </row>
  </sheetData>
  <sheetProtection/>
  <mergeCells count="14">
    <mergeCell ref="K3:L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5:K6"/>
    <mergeCell ref="L5:L6"/>
  </mergeCells>
  <printOptions/>
  <pageMargins left="0.79" right="0.79" top="0.98" bottom="0.98" header="0.51" footer="0.51"/>
  <pageSetup orientation="landscape" paperSize="8" scale="75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7" width="16.83203125" style="0" customWidth="1"/>
    <col min="8" max="8" width="15" style="0" customWidth="1"/>
    <col min="9" max="9" width="13.5" style="0" customWidth="1"/>
    <col min="10" max="10" width="15.16015625" style="0" customWidth="1"/>
    <col min="11" max="11" width="11" style="0" customWidth="1"/>
    <col min="12" max="14" width="11.66015625" style="0" customWidth="1"/>
    <col min="15" max="15" width="12" style="0" customWidth="1"/>
    <col min="16" max="16" width="14" style="0" customWidth="1"/>
    <col min="17" max="18" width="12.16015625" style="0" customWidth="1"/>
    <col min="19" max="19" width="13.5" style="0" customWidth="1"/>
    <col min="20" max="20" width="14.16015625" style="0" customWidth="1"/>
    <col min="21" max="21" width="10.83203125" style="0" customWidth="1"/>
    <col min="22" max="254" width="9.16015625" style="0" customWidth="1"/>
  </cols>
  <sheetData>
    <row r="1" spans="1:21" ht="24.75" customHeight="1">
      <c r="A1" s="55"/>
      <c r="B1" s="55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ht="24.75" customHeight="1">
      <c r="A2" s="56" t="s">
        <v>136</v>
      </c>
      <c r="B2" s="5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79" t="s">
        <v>1</v>
      </c>
      <c r="B3" s="5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00" t="s">
        <v>2</v>
      </c>
    </row>
    <row r="4" spans="1:21" ht="24.75" customHeight="1">
      <c r="A4" s="80" t="s">
        <v>137</v>
      </c>
      <c r="B4" s="80"/>
      <c r="C4" s="81"/>
      <c r="D4" s="82" t="s">
        <v>138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24.75" customHeight="1">
      <c r="A5" s="59" t="s">
        <v>139</v>
      </c>
      <c r="B5" s="60"/>
      <c r="C5" s="11" t="s">
        <v>52</v>
      </c>
      <c r="D5" s="8" t="s">
        <v>140</v>
      </c>
      <c r="E5" s="9" t="s">
        <v>27</v>
      </c>
      <c r="F5" s="83" t="s">
        <v>141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41.25" customHeight="1">
      <c r="A6" s="84"/>
      <c r="B6" s="85"/>
      <c r="C6" s="59"/>
      <c r="D6" s="11"/>
      <c r="E6" s="12"/>
      <c r="F6" s="13" t="s">
        <v>142</v>
      </c>
      <c r="G6" s="86" t="s">
        <v>143</v>
      </c>
      <c r="H6" s="87"/>
      <c r="I6" s="87"/>
      <c r="J6" s="87"/>
      <c r="K6" s="87"/>
      <c r="L6" s="87"/>
      <c r="M6" s="87"/>
      <c r="N6" s="98"/>
      <c r="O6" s="38" t="s">
        <v>18</v>
      </c>
      <c r="P6" s="38" t="s">
        <v>20</v>
      </c>
      <c r="Q6" s="39" t="s">
        <v>75</v>
      </c>
      <c r="R6" s="39" t="s">
        <v>23</v>
      </c>
      <c r="S6" s="39" t="s">
        <v>22</v>
      </c>
      <c r="T6" s="46" t="s">
        <v>19</v>
      </c>
      <c r="U6" s="46"/>
    </row>
    <row r="7" spans="1:21" ht="42.75" customHeight="1">
      <c r="A7" s="84"/>
      <c r="B7" s="88"/>
      <c r="C7" s="59"/>
      <c r="D7" s="11"/>
      <c r="E7" s="12"/>
      <c r="F7" s="16"/>
      <c r="G7" s="18" t="s">
        <v>144</v>
      </c>
      <c r="H7" s="18" t="s">
        <v>145</v>
      </c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99"/>
      <c r="P7" s="40"/>
      <c r="Q7" s="41"/>
      <c r="R7" s="41"/>
      <c r="S7" s="41"/>
      <c r="T7" s="47" t="s">
        <v>37</v>
      </c>
      <c r="U7" s="48" t="s">
        <v>38</v>
      </c>
    </row>
    <row r="8" spans="1:254" ht="24" customHeight="1">
      <c r="A8" s="64" t="s">
        <v>143</v>
      </c>
      <c r="B8" s="65" t="s">
        <v>142</v>
      </c>
      <c r="C8" s="89">
        <v>104218</v>
      </c>
      <c r="D8" s="19" t="s">
        <v>53</v>
      </c>
      <c r="E8" s="20">
        <f aca="true" t="shared" si="0" ref="E8:U8">E9+E10+E11</f>
        <v>84918</v>
      </c>
      <c r="F8" s="20">
        <f t="shared" si="0"/>
        <v>84918</v>
      </c>
      <c r="G8" s="21">
        <f>G11+G10+G9</f>
        <v>84918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9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ht="18.75" customHeight="1">
      <c r="A9" s="64"/>
      <c r="B9" s="65" t="s">
        <v>144</v>
      </c>
      <c r="C9" s="89">
        <v>104218</v>
      </c>
      <c r="D9" s="22" t="s">
        <v>54</v>
      </c>
      <c r="E9" s="23">
        <f aca="true" t="shared" si="1" ref="E9:E11">F9+O9+P9+Q9+R9+S9+T9+U9</f>
        <v>33908</v>
      </c>
      <c r="F9" s="24">
        <f aca="true" t="shared" si="2" ref="F9:F11">G9+H9+I9+J9+K9+L9+M9+N9</f>
        <v>33908</v>
      </c>
      <c r="G9" s="25">
        <v>33908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7">
        <v>0</v>
      </c>
      <c r="N9" s="43">
        <v>0</v>
      </c>
      <c r="O9" s="27">
        <v>0</v>
      </c>
      <c r="P9" s="43">
        <v>0</v>
      </c>
      <c r="Q9" s="27">
        <v>0</v>
      </c>
      <c r="R9" s="43">
        <v>0</v>
      </c>
      <c r="S9" s="25">
        <v>0</v>
      </c>
      <c r="T9" s="27">
        <v>0</v>
      </c>
      <c r="U9" s="52">
        <v>0</v>
      </c>
      <c r="V9" s="49"/>
      <c r="W9" s="49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254" ht="24" customHeight="1">
      <c r="A10" s="64"/>
      <c r="B10" s="65" t="s">
        <v>145</v>
      </c>
      <c r="C10" s="89">
        <v>0</v>
      </c>
      <c r="D10" s="26" t="s">
        <v>55</v>
      </c>
      <c r="E10" s="23">
        <f t="shared" si="1"/>
        <v>47193</v>
      </c>
      <c r="F10" s="24">
        <f t="shared" si="2"/>
        <v>47193</v>
      </c>
      <c r="G10" s="25">
        <v>47193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7">
        <v>0</v>
      </c>
      <c r="N10" s="43">
        <v>0</v>
      </c>
      <c r="O10" s="27">
        <v>0</v>
      </c>
      <c r="P10" s="43">
        <v>0</v>
      </c>
      <c r="Q10" s="27">
        <v>0</v>
      </c>
      <c r="R10" s="43">
        <v>0</v>
      </c>
      <c r="S10" s="25">
        <v>0</v>
      </c>
      <c r="T10" s="23">
        <v>0</v>
      </c>
      <c r="U10" s="52">
        <v>0</v>
      </c>
      <c r="V10" s="49"/>
      <c r="W10" s="49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</row>
    <row r="11" spans="1:254" ht="16.5" customHeight="1">
      <c r="A11" s="64"/>
      <c r="B11" s="65" t="s">
        <v>12</v>
      </c>
      <c r="C11" s="89">
        <v>0</v>
      </c>
      <c r="D11" s="26" t="s">
        <v>56</v>
      </c>
      <c r="E11" s="23">
        <f t="shared" si="1"/>
        <v>3817</v>
      </c>
      <c r="F11" s="24">
        <f t="shared" si="2"/>
        <v>3817</v>
      </c>
      <c r="G11" s="24">
        <v>3817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3">
        <v>0</v>
      </c>
      <c r="N11" s="28">
        <v>0</v>
      </c>
      <c r="O11" s="23">
        <v>0</v>
      </c>
      <c r="P11" s="28">
        <v>0</v>
      </c>
      <c r="Q11" s="23">
        <v>0</v>
      </c>
      <c r="R11" s="28">
        <v>0</v>
      </c>
      <c r="S11" s="24">
        <v>0</v>
      </c>
      <c r="T11" s="44">
        <v>0</v>
      </c>
      <c r="U11" s="50">
        <v>0</v>
      </c>
      <c r="V11" s="4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</row>
    <row r="12" spans="1:254" ht="18.75" customHeight="1">
      <c r="A12" s="64"/>
      <c r="B12" s="65" t="s">
        <v>13</v>
      </c>
      <c r="C12" s="89">
        <v>0</v>
      </c>
      <c r="D12" s="26" t="s">
        <v>57</v>
      </c>
      <c r="E12" s="23">
        <f aca="true" t="shared" si="3" ref="E12:N12">E13+E14+E15+E16+E17+E18+E19+E20</f>
        <v>19300</v>
      </c>
      <c r="F12" s="23">
        <f>F13+F14+F15+F16+F17+F18</f>
        <v>19300</v>
      </c>
      <c r="G12" s="31">
        <f t="shared" si="3"/>
        <v>19300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31">
        <f>O13+O14+O15+O16+O18+O17+O19+O20</f>
        <v>0</v>
      </c>
      <c r="P12" s="31">
        <f aca="true" t="shared" si="4" ref="P12:U12">P13+P14+P15+P16+P17+P18+P19+P20</f>
        <v>0</v>
      </c>
      <c r="Q12" s="31">
        <f t="shared" si="4"/>
        <v>0</v>
      </c>
      <c r="R12" s="31">
        <f t="shared" si="4"/>
        <v>0</v>
      </c>
      <c r="S12" s="31">
        <f t="shared" si="4"/>
        <v>0</v>
      </c>
      <c r="T12" s="31">
        <f t="shared" si="4"/>
        <v>0</v>
      </c>
      <c r="U12" s="31">
        <f t="shared" si="4"/>
        <v>0</v>
      </c>
      <c r="V12" s="49"/>
      <c r="W12" s="49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spans="1:254" ht="24" customHeight="1">
      <c r="A13" s="64"/>
      <c r="B13" s="65" t="s">
        <v>14</v>
      </c>
      <c r="C13" s="89">
        <v>0</v>
      </c>
      <c r="D13" s="26" t="s">
        <v>58</v>
      </c>
      <c r="E13" s="23">
        <f aca="true" t="shared" si="5" ref="E13:E18">F13+O13+P13+Q13+R13+S13+T13+U13</f>
        <v>19300</v>
      </c>
      <c r="F13" s="24">
        <f aca="true" t="shared" si="6" ref="F13:F20">G13+H13+I13+J13+K13+L13+M13+N13</f>
        <v>19300</v>
      </c>
      <c r="G13" s="25">
        <v>19300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3">
        <v>0</v>
      </c>
      <c r="N13" s="43">
        <v>0</v>
      </c>
      <c r="O13" s="23">
        <v>0</v>
      </c>
      <c r="P13" s="28">
        <v>0</v>
      </c>
      <c r="Q13" s="27">
        <v>0</v>
      </c>
      <c r="R13" s="43">
        <v>0</v>
      </c>
      <c r="S13" s="24">
        <v>0</v>
      </c>
      <c r="T13" s="23">
        <v>0</v>
      </c>
      <c r="U13" s="52">
        <v>0</v>
      </c>
      <c r="V13" s="49"/>
      <c r="W13" s="49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</row>
    <row r="14" spans="1:254" ht="24" customHeight="1">
      <c r="A14" s="64"/>
      <c r="B14" s="68" t="s">
        <v>15</v>
      </c>
      <c r="C14" s="89">
        <v>0</v>
      </c>
      <c r="D14" s="26" t="s">
        <v>59</v>
      </c>
      <c r="E14" s="23">
        <f t="shared" si="5"/>
        <v>0</v>
      </c>
      <c r="F14" s="24">
        <f t="shared" si="6"/>
        <v>0</v>
      </c>
      <c r="G14" s="24">
        <v>0</v>
      </c>
      <c r="H14" s="25">
        <v>0</v>
      </c>
      <c r="I14" s="25">
        <v>0</v>
      </c>
      <c r="J14" s="25">
        <v>0</v>
      </c>
      <c r="K14" s="25">
        <v>0</v>
      </c>
      <c r="L14" s="24">
        <v>0</v>
      </c>
      <c r="M14" s="31">
        <v>0</v>
      </c>
      <c r="N14" s="28">
        <v>0</v>
      </c>
      <c r="O14" s="32">
        <v>0</v>
      </c>
      <c r="P14" s="32">
        <v>0</v>
      </c>
      <c r="Q14" s="27">
        <v>0</v>
      </c>
      <c r="R14" s="28">
        <v>0</v>
      </c>
      <c r="S14" s="32">
        <v>0</v>
      </c>
      <c r="T14" s="31">
        <v>0</v>
      </c>
      <c r="U14" s="52">
        <v>0</v>
      </c>
      <c r="V14" s="49"/>
      <c r="W14" s="49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</row>
    <row r="15" spans="1:254" ht="24" customHeight="1">
      <c r="A15" s="64"/>
      <c r="B15" s="68" t="s">
        <v>16</v>
      </c>
      <c r="C15" s="89">
        <v>0</v>
      </c>
      <c r="D15" s="26" t="s">
        <v>60</v>
      </c>
      <c r="E15" s="23">
        <f t="shared" si="5"/>
        <v>0</v>
      </c>
      <c r="F15" s="24">
        <f t="shared" si="6"/>
        <v>0</v>
      </c>
      <c r="G15" s="32">
        <v>0</v>
      </c>
      <c r="H15" s="25">
        <v>0</v>
      </c>
      <c r="I15" s="25">
        <v>0</v>
      </c>
      <c r="J15" s="25">
        <v>0</v>
      </c>
      <c r="K15" s="24">
        <v>0</v>
      </c>
      <c r="L15" s="32">
        <v>0</v>
      </c>
      <c r="M15" s="23">
        <v>0</v>
      </c>
      <c r="N15" s="45">
        <v>0</v>
      </c>
      <c r="O15" s="27">
        <v>0</v>
      </c>
      <c r="P15" s="28">
        <v>0</v>
      </c>
      <c r="Q15" s="23">
        <v>0</v>
      </c>
      <c r="R15" s="45">
        <v>0</v>
      </c>
      <c r="S15" s="24">
        <v>0</v>
      </c>
      <c r="T15" s="23">
        <v>0</v>
      </c>
      <c r="U15" s="50">
        <v>0</v>
      </c>
      <c r="V15" s="49"/>
      <c r="W15" s="49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</row>
    <row r="16" spans="1:254" ht="24" customHeight="1">
      <c r="A16" s="64"/>
      <c r="B16" s="68" t="s">
        <v>17</v>
      </c>
      <c r="C16" s="89">
        <v>0</v>
      </c>
      <c r="D16" s="26" t="s">
        <v>61</v>
      </c>
      <c r="E16" s="23">
        <f t="shared" si="5"/>
        <v>0</v>
      </c>
      <c r="F16" s="24">
        <f t="shared" si="6"/>
        <v>0</v>
      </c>
      <c r="G16" s="24">
        <v>0</v>
      </c>
      <c r="H16" s="25">
        <v>0</v>
      </c>
      <c r="I16" s="25">
        <v>0</v>
      </c>
      <c r="J16" s="25">
        <v>0</v>
      </c>
      <c r="K16" s="32">
        <v>0</v>
      </c>
      <c r="L16" s="25">
        <v>0</v>
      </c>
      <c r="M16" s="44">
        <v>0</v>
      </c>
      <c r="N16" s="43">
        <v>0</v>
      </c>
      <c r="O16" s="23">
        <v>0</v>
      </c>
      <c r="P16" s="29">
        <v>0</v>
      </c>
      <c r="Q16" s="31">
        <v>0</v>
      </c>
      <c r="R16" s="43">
        <v>0</v>
      </c>
      <c r="S16" s="30">
        <v>0</v>
      </c>
      <c r="T16" s="44">
        <v>0</v>
      </c>
      <c r="U16" s="53">
        <v>0</v>
      </c>
      <c r="V16" s="49"/>
      <c r="W16" s="49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</row>
    <row r="17" spans="1:254" ht="24" customHeight="1">
      <c r="A17" s="69" t="s">
        <v>18</v>
      </c>
      <c r="B17" s="65"/>
      <c r="C17" s="89">
        <v>0</v>
      </c>
      <c r="D17" s="33" t="s">
        <v>62</v>
      </c>
      <c r="E17" s="23">
        <f t="shared" si="5"/>
        <v>0</v>
      </c>
      <c r="F17" s="24">
        <f t="shared" si="6"/>
        <v>0</v>
      </c>
      <c r="G17" s="32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44">
        <v>0</v>
      </c>
      <c r="N17" s="43">
        <v>0</v>
      </c>
      <c r="O17" s="30">
        <v>0</v>
      </c>
      <c r="P17" s="30">
        <v>0</v>
      </c>
      <c r="Q17" s="23">
        <v>0</v>
      </c>
      <c r="R17" s="43">
        <v>0</v>
      </c>
      <c r="S17" s="30">
        <v>0</v>
      </c>
      <c r="T17" s="44">
        <v>0</v>
      </c>
      <c r="U17" s="53">
        <v>0</v>
      </c>
      <c r="V17" s="49"/>
      <c r="W17" s="49"/>
      <c r="X17" s="101"/>
      <c r="Y17" s="49"/>
      <c r="Z17" s="49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</row>
    <row r="18" spans="1:254" ht="24" customHeight="1">
      <c r="A18" s="70" t="s">
        <v>20</v>
      </c>
      <c r="B18" s="65"/>
      <c r="C18" s="89">
        <v>0</v>
      </c>
      <c r="D18" s="34" t="s">
        <v>63</v>
      </c>
      <c r="E18" s="23">
        <f t="shared" si="5"/>
        <v>0</v>
      </c>
      <c r="F18" s="24">
        <f t="shared" si="6"/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31">
        <v>0</v>
      </c>
      <c r="N18" s="43">
        <v>0</v>
      </c>
      <c r="O18" s="32">
        <v>0</v>
      </c>
      <c r="P18" s="32">
        <v>0</v>
      </c>
      <c r="Q18" s="31">
        <v>0</v>
      </c>
      <c r="R18" s="43">
        <v>0</v>
      </c>
      <c r="S18" s="32">
        <v>0</v>
      </c>
      <c r="T18" s="31">
        <v>0</v>
      </c>
      <c r="U18" s="51">
        <v>0</v>
      </c>
      <c r="V18" s="49"/>
      <c r="W18" s="49"/>
      <c r="X18" s="49"/>
      <c r="Y18" s="49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</row>
    <row r="19" spans="1:254" ht="24" customHeight="1">
      <c r="A19" s="70" t="s">
        <v>75</v>
      </c>
      <c r="B19" s="65"/>
      <c r="C19" s="89">
        <v>0</v>
      </c>
      <c r="D19" s="34" t="s">
        <v>64</v>
      </c>
      <c r="E19" s="23">
        <f>G19+H19+I19+J19+K19+L19+M19+N19+O19+P19+Q19+R19+S19+T19+U19</f>
        <v>0</v>
      </c>
      <c r="F19" s="24">
        <f t="shared" si="6"/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7">
        <v>0</v>
      </c>
      <c r="N19" s="50">
        <v>0</v>
      </c>
      <c r="O19" s="52">
        <v>0</v>
      </c>
      <c r="P19" s="43">
        <v>0</v>
      </c>
      <c r="Q19" s="27">
        <v>0</v>
      </c>
      <c r="R19" s="43">
        <v>0</v>
      </c>
      <c r="S19" s="25">
        <v>0</v>
      </c>
      <c r="T19" s="27">
        <v>0</v>
      </c>
      <c r="U19" s="52">
        <v>0</v>
      </c>
      <c r="V19" s="49"/>
      <c r="W19" s="49"/>
      <c r="X19" s="49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</row>
    <row r="20" spans="1:254" ht="24" customHeight="1">
      <c r="A20" s="70" t="s">
        <v>146</v>
      </c>
      <c r="B20" s="65"/>
      <c r="C20" s="89">
        <v>0</v>
      </c>
      <c r="D20" s="33" t="s">
        <v>65</v>
      </c>
      <c r="E20" s="23">
        <f>G20+H20+I20+J20+K20+L20+M20+N20+O20+P20+Q20+R20+S20+T20+U2</f>
        <v>0</v>
      </c>
      <c r="F20" s="24">
        <f t="shared" si="6"/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3">
        <v>0</v>
      </c>
      <c r="N20" s="53">
        <v>0</v>
      </c>
      <c r="O20" s="50">
        <v>0</v>
      </c>
      <c r="P20" s="28">
        <v>0</v>
      </c>
      <c r="Q20" s="23">
        <v>0</v>
      </c>
      <c r="R20" s="28">
        <v>0</v>
      </c>
      <c r="S20" s="23">
        <v>0</v>
      </c>
      <c r="T20" s="50">
        <v>0</v>
      </c>
      <c r="U20" s="50">
        <v>0</v>
      </c>
      <c r="V20" s="49"/>
      <c r="W20" s="49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</row>
    <row r="21" spans="1:254" ht="24" customHeight="1">
      <c r="A21" s="70" t="s">
        <v>23</v>
      </c>
      <c r="B21" s="71"/>
      <c r="C21" s="66">
        <v>0</v>
      </c>
      <c r="D21" s="33"/>
      <c r="E21" s="23"/>
      <c r="F21" s="2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9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spans="1:254" ht="24" customHeight="1">
      <c r="A22" s="73" t="s">
        <v>19</v>
      </c>
      <c r="B22" s="74" t="s">
        <v>37</v>
      </c>
      <c r="C22" s="72">
        <v>0</v>
      </c>
      <c r="D22" s="3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</row>
    <row r="23" spans="1:254" ht="24" customHeight="1">
      <c r="A23" s="75"/>
      <c r="B23" s="76" t="s">
        <v>38</v>
      </c>
      <c r="C23" s="66">
        <v>0</v>
      </c>
      <c r="D23" s="33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01"/>
      <c r="W23" s="101"/>
      <c r="X23" s="101"/>
      <c r="Y23" s="49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spans="1:254" ht="24" customHeight="1">
      <c r="A24" s="70"/>
      <c r="B24" s="91"/>
      <c r="C24" s="92"/>
      <c r="D24" s="93"/>
      <c r="E24" s="20"/>
      <c r="F24" s="94"/>
      <c r="G24" s="20"/>
      <c r="H24" s="9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spans="1:254" ht="24" customHeight="1">
      <c r="A25" s="70"/>
      <c r="B25" s="95"/>
      <c r="C25" s="20"/>
      <c r="D25" s="96"/>
      <c r="E25" s="20"/>
      <c r="F25" s="94"/>
      <c r="G25" s="20"/>
      <c r="H25" s="9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spans="1:254" ht="24" customHeight="1">
      <c r="A26" s="70"/>
      <c r="B26" s="95"/>
      <c r="C26" s="42"/>
      <c r="D26" s="96"/>
      <c r="E26" s="20"/>
      <c r="F26" s="94"/>
      <c r="G26" s="20"/>
      <c r="H26" s="94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1:254" ht="27" customHeight="1">
      <c r="A27" s="11" t="s">
        <v>147</v>
      </c>
      <c r="B27" s="77"/>
      <c r="C27" s="78">
        <v>104218</v>
      </c>
      <c r="D27" s="97" t="s">
        <v>67</v>
      </c>
      <c r="E27" s="20">
        <f>E12+E8</f>
        <v>104218</v>
      </c>
      <c r="F27" s="20">
        <f>F12+F8</f>
        <v>104218</v>
      </c>
      <c r="G27" s="20">
        <f aca="true" t="shared" si="7" ref="G27:M27">G8+G12</f>
        <v>104218</v>
      </c>
      <c r="H27" s="20">
        <f t="shared" si="7"/>
        <v>0</v>
      </c>
      <c r="I27" s="20">
        <f t="shared" si="7"/>
        <v>0</v>
      </c>
      <c r="J27" s="20">
        <f t="shared" si="7"/>
        <v>0</v>
      </c>
      <c r="K27" s="20">
        <f t="shared" si="7"/>
        <v>0</v>
      </c>
      <c r="L27" s="20">
        <f t="shared" si="7"/>
        <v>0</v>
      </c>
      <c r="M27" s="20">
        <f t="shared" si="7"/>
        <v>0</v>
      </c>
      <c r="N27" s="20">
        <f aca="true" t="shared" si="8" ref="N27:U27">N12+N8</f>
        <v>0</v>
      </c>
      <c r="O27" s="20">
        <f t="shared" si="8"/>
        <v>0</v>
      </c>
      <c r="P27" s="20">
        <f t="shared" si="8"/>
        <v>0</v>
      </c>
      <c r="Q27" s="20">
        <f t="shared" si="8"/>
        <v>0</v>
      </c>
      <c r="R27" s="20">
        <f t="shared" si="8"/>
        <v>0</v>
      </c>
      <c r="S27" s="20">
        <f t="shared" si="8"/>
        <v>0</v>
      </c>
      <c r="T27" s="20">
        <f t="shared" si="8"/>
        <v>0</v>
      </c>
      <c r="U27" s="20">
        <f t="shared" si="8"/>
        <v>0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spans="1:2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ht="9.75" customHeight="1"/>
  </sheetData>
  <sheetProtection/>
  <mergeCells count="23">
    <mergeCell ref="G6:N6"/>
    <mergeCell ref="T6:U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8:A16"/>
    <mergeCell ref="A22:A23"/>
    <mergeCell ref="C5:C7"/>
    <mergeCell ref="D5:D7"/>
    <mergeCell ref="E5:E7"/>
    <mergeCell ref="F6:F7"/>
    <mergeCell ref="O6:O7"/>
    <mergeCell ref="P6:P7"/>
    <mergeCell ref="Q6:Q7"/>
    <mergeCell ref="R6:R7"/>
    <mergeCell ref="S6:S7"/>
    <mergeCell ref="A5:B7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0" customWidth="1"/>
    <col min="2" max="2" width="28.66015625" style="0" customWidth="1"/>
    <col min="3" max="3" width="23.33203125" style="0" customWidth="1"/>
    <col min="4" max="236" width="9.16015625" style="0" customWidth="1"/>
  </cols>
  <sheetData>
    <row r="1" spans="1:3" ht="24.75" customHeight="1">
      <c r="A1" s="55"/>
      <c r="B1" s="55"/>
      <c r="C1" s="1"/>
    </row>
    <row r="2" spans="1:3" ht="24.75" customHeight="1">
      <c r="A2" s="56" t="s">
        <v>148</v>
      </c>
      <c r="B2" s="56"/>
      <c r="C2" s="4"/>
    </row>
    <row r="3" spans="1:3" ht="24.75" customHeight="1">
      <c r="A3" s="57" t="s">
        <v>1</v>
      </c>
      <c r="B3" s="54"/>
      <c r="C3" s="58" t="s">
        <v>2</v>
      </c>
    </row>
    <row r="4" spans="1:3" ht="24.75" customHeight="1">
      <c r="A4" s="59" t="s">
        <v>139</v>
      </c>
      <c r="B4" s="60"/>
      <c r="C4" s="61" t="s">
        <v>52</v>
      </c>
    </row>
    <row r="5" spans="1:3" ht="41.25" customHeight="1">
      <c r="A5" s="59"/>
      <c r="B5" s="60"/>
      <c r="C5" s="61"/>
    </row>
    <row r="6" spans="1:4" ht="42.75" customHeight="1">
      <c r="A6" s="11"/>
      <c r="B6" s="62"/>
      <c r="C6" s="63"/>
      <c r="D6" s="54"/>
    </row>
    <row r="7" spans="1:236" ht="24" customHeight="1">
      <c r="A7" s="64" t="s">
        <v>143</v>
      </c>
      <c r="B7" s="65" t="s">
        <v>142</v>
      </c>
      <c r="C7" s="66">
        <v>104218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</row>
    <row r="8" spans="1:236" ht="18.75" customHeight="1">
      <c r="A8" s="64"/>
      <c r="B8" s="65" t="s">
        <v>144</v>
      </c>
      <c r="C8" s="67">
        <v>104218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</row>
    <row r="9" spans="1:236" ht="24" customHeight="1">
      <c r="A9" s="64"/>
      <c r="B9" s="65" t="s">
        <v>145</v>
      </c>
      <c r="C9" s="67"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</row>
    <row r="10" spans="1:236" ht="16.5" customHeight="1">
      <c r="A10" s="64"/>
      <c r="B10" s="65" t="s">
        <v>12</v>
      </c>
      <c r="C10" s="67"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</row>
    <row r="11" spans="1:236" ht="18.75" customHeight="1">
      <c r="A11" s="64"/>
      <c r="B11" s="65" t="s">
        <v>13</v>
      </c>
      <c r="C11" s="67"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</row>
    <row r="12" spans="1:236" ht="24" customHeight="1">
      <c r="A12" s="64"/>
      <c r="B12" s="65" t="s">
        <v>14</v>
      </c>
      <c r="C12" s="67"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</row>
    <row r="13" spans="1:236" ht="24" customHeight="1">
      <c r="A13" s="64"/>
      <c r="B13" s="68" t="s">
        <v>15</v>
      </c>
      <c r="C13" s="67"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</row>
    <row r="14" spans="1:236" ht="24" customHeight="1">
      <c r="A14" s="64"/>
      <c r="B14" s="68" t="s">
        <v>16</v>
      </c>
      <c r="C14" s="67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</row>
    <row r="15" spans="1:236" ht="24" customHeight="1">
      <c r="A15" s="64"/>
      <c r="B15" s="68" t="s">
        <v>17</v>
      </c>
      <c r="C15" s="67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</row>
    <row r="16" spans="1:236" ht="24" customHeight="1">
      <c r="A16" s="69" t="s">
        <v>18</v>
      </c>
      <c r="B16" s="65"/>
      <c r="C16" s="67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</row>
    <row r="17" spans="1:236" ht="24" customHeight="1">
      <c r="A17" s="70" t="s">
        <v>20</v>
      </c>
      <c r="B17" s="65"/>
      <c r="C17" s="67"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</row>
    <row r="18" spans="1:236" ht="24" customHeight="1">
      <c r="A18" s="70" t="s">
        <v>75</v>
      </c>
      <c r="B18" s="65"/>
      <c r="C18" s="67"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</row>
    <row r="19" spans="1:236" ht="24" customHeight="1">
      <c r="A19" s="70" t="s">
        <v>146</v>
      </c>
      <c r="B19" s="65"/>
      <c r="C19" s="67"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</row>
    <row r="20" spans="1:236" ht="24" customHeight="1">
      <c r="A20" s="70" t="s">
        <v>23</v>
      </c>
      <c r="B20" s="71"/>
      <c r="C20" s="72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</row>
    <row r="21" spans="1:236" ht="24" customHeight="1">
      <c r="A21" s="73" t="s">
        <v>19</v>
      </c>
      <c r="B21" s="74" t="s">
        <v>37</v>
      </c>
      <c r="C21" s="66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</row>
    <row r="22" spans="1:236" ht="24" customHeight="1">
      <c r="A22" s="75"/>
      <c r="B22" s="76" t="s">
        <v>38</v>
      </c>
      <c r="C22" s="72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</row>
    <row r="23" spans="1:236" ht="27" customHeight="1">
      <c r="A23" s="11" t="s">
        <v>147</v>
      </c>
      <c r="B23" s="77"/>
      <c r="C23" s="78">
        <v>104218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</row>
    <row r="24" spans="1:3" ht="12.75" customHeight="1">
      <c r="A24" s="36"/>
      <c r="B24" s="36"/>
      <c r="C24" s="36"/>
    </row>
    <row r="25" spans="1:3" ht="12.75" customHeight="1">
      <c r="A25" s="36"/>
      <c r="B25" s="36"/>
      <c r="C25" s="36"/>
    </row>
    <row r="26" spans="1:3" ht="12.75" customHeight="1">
      <c r="A26" s="36"/>
      <c r="B26" s="36"/>
      <c r="C26" s="36"/>
    </row>
    <row r="27" spans="1:3" ht="12.75" customHeight="1">
      <c r="A27" s="36"/>
      <c r="B27" s="36"/>
      <c r="C27" s="36"/>
    </row>
    <row r="28" spans="1:3" ht="12.75" customHeight="1">
      <c r="A28" s="36"/>
      <c r="B28" s="36"/>
      <c r="C28" s="36"/>
    </row>
    <row r="29" spans="1:3" ht="12.75" customHeight="1">
      <c r="A29" s="36"/>
      <c r="B29" s="36"/>
      <c r="C29" s="36"/>
    </row>
    <row r="30" spans="1:3" ht="12.75" customHeight="1">
      <c r="A30" s="36"/>
      <c r="B30" s="36"/>
      <c r="C30" s="36"/>
    </row>
    <row r="31" spans="1:3" ht="12.75" customHeight="1">
      <c r="A31" s="36"/>
      <c r="B31" s="36"/>
      <c r="C31" s="36"/>
    </row>
    <row r="32" ht="9.75" customHeight="1"/>
  </sheetData>
  <sheetProtection/>
  <mergeCells count="10">
    <mergeCell ref="A16:B16"/>
    <mergeCell ref="A17:B17"/>
    <mergeCell ref="A18:B18"/>
    <mergeCell ref="A19:B19"/>
    <mergeCell ref="A20:B20"/>
    <mergeCell ref="A23:B23"/>
    <mergeCell ref="A7:A15"/>
    <mergeCell ref="A21:A22"/>
    <mergeCell ref="C4:C6"/>
    <mergeCell ref="A4:B6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  <col min="19" max="251" width="9.16015625" style="0" customWidth="1"/>
  </cols>
  <sheetData>
    <row r="1" spans="1:18" ht="24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4.75" customHeight="1">
      <c r="A2" s="4" t="s">
        <v>149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75" customHeight="1">
      <c r="A3" s="5" t="s">
        <v>150</v>
      </c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 t="s">
        <v>2</v>
      </c>
    </row>
    <row r="4" spans="1:18" ht="24.75" customHeight="1">
      <c r="A4" s="8" t="s">
        <v>140</v>
      </c>
      <c r="B4" s="9" t="s">
        <v>27</v>
      </c>
      <c r="C4" s="10" t="s">
        <v>141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41.25" customHeight="1">
      <c r="A5" s="11"/>
      <c r="B5" s="12"/>
      <c r="C5" s="13" t="s">
        <v>142</v>
      </c>
      <c r="D5" s="14" t="s">
        <v>143</v>
      </c>
      <c r="E5" s="15"/>
      <c r="F5" s="15"/>
      <c r="G5" s="15"/>
      <c r="H5" s="15"/>
      <c r="I5" s="15"/>
      <c r="J5" s="15"/>
      <c r="K5" s="37"/>
      <c r="L5" s="38" t="s">
        <v>18</v>
      </c>
      <c r="M5" s="38" t="s">
        <v>20</v>
      </c>
      <c r="N5" s="39" t="s">
        <v>75</v>
      </c>
      <c r="O5" s="39" t="s">
        <v>23</v>
      </c>
      <c r="P5" s="39" t="s">
        <v>22</v>
      </c>
      <c r="Q5" s="46" t="s">
        <v>19</v>
      </c>
      <c r="R5" s="46"/>
    </row>
    <row r="6" spans="1:18" ht="42.75" customHeight="1">
      <c r="A6" s="11"/>
      <c r="B6" s="12"/>
      <c r="C6" s="16"/>
      <c r="D6" s="17" t="s">
        <v>144</v>
      </c>
      <c r="E6" s="18" t="s">
        <v>145</v>
      </c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16</v>
      </c>
      <c r="K6" s="18" t="s">
        <v>17</v>
      </c>
      <c r="L6" s="40"/>
      <c r="M6" s="40"/>
      <c r="N6" s="41"/>
      <c r="O6" s="41"/>
      <c r="P6" s="41"/>
      <c r="Q6" s="47" t="s">
        <v>37</v>
      </c>
      <c r="R6" s="48" t="s">
        <v>38</v>
      </c>
    </row>
    <row r="7" spans="1:251" ht="24" customHeight="1">
      <c r="A7" s="19" t="s">
        <v>53</v>
      </c>
      <c r="B7" s="20">
        <f aca="true" t="shared" si="0" ref="B7:R7">B8+B9+B10</f>
        <v>84918</v>
      </c>
      <c r="C7" s="20">
        <f t="shared" si="0"/>
        <v>84918</v>
      </c>
      <c r="D7" s="21">
        <f>D10+D9+D8</f>
        <v>84918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ht="18.75" customHeight="1">
      <c r="A8" s="22" t="s">
        <v>54</v>
      </c>
      <c r="B8" s="23">
        <f aca="true" t="shared" si="1" ref="B8:B16">C8+L8+M8+N8+O8+P8+Q8+R8</f>
        <v>33908</v>
      </c>
      <c r="C8" s="24">
        <f aca="true" t="shared" si="2" ref="C8:C10">D8+E8+F8+G8+H8+I8+J8+K8</f>
        <v>33908</v>
      </c>
      <c r="D8" s="25">
        <v>33908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3">
        <v>0</v>
      </c>
      <c r="K8" s="43">
        <v>0</v>
      </c>
      <c r="L8" s="27">
        <v>0</v>
      </c>
      <c r="M8" s="43">
        <v>0</v>
      </c>
      <c r="N8" s="23">
        <v>0</v>
      </c>
      <c r="O8" s="43">
        <v>0</v>
      </c>
      <c r="P8" s="24">
        <v>0</v>
      </c>
      <c r="Q8" s="23">
        <v>0</v>
      </c>
      <c r="R8" s="50">
        <v>0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ht="24" customHeight="1">
      <c r="A9" s="26" t="s">
        <v>151</v>
      </c>
      <c r="B9" s="23">
        <f t="shared" si="1"/>
        <v>3817</v>
      </c>
      <c r="C9" s="24">
        <f t="shared" si="2"/>
        <v>3817</v>
      </c>
      <c r="D9" s="27">
        <v>3817</v>
      </c>
      <c r="E9" s="28">
        <v>0</v>
      </c>
      <c r="F9" s="24">
        <v>0</v>
      </c>
      <c r="G9" s="24">
        <v>0</v>
      </c>
      <c r="H9" s="25">
        <v>0</v>
      </c>
      <c r="I9" s="24">
        <v>0</v>
      </c>
      <c r="J9" s="31">
        <v>0</v>
      </c>
      <c r="K9" s="28">
        <v>0</v>
      </c>
      <c r="L9" s="23">
        <v>0</v>
      </c>
      <c r="M9" s="28">
        <v>0</v>
      </c>
      <c r="N9" s="44">
        <v>0</v>
      </c>
      <c r="O9" s="28">
        <v>0</v>
      </c>
      <c r="P9" s="32">
        <v>0</v>
      </c>
      <c r="Q9" s="44">
        <v>0</v>
      </c>
      <c r="R9" s="51">
        <v>0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ht="16.5" customHeight="1">
      <c r="A10" s="26" t="s">
        <v>152</v>
      </c>
      <c r="B10" s="23">
        <f t="shared" si="1"/>
        <v>47193</v>
      </c>
      <c r="C10" s="24">
        <f t="shared" si="2"/>
        <v>47193</v>
      </c>
      <c r="D10" s="23">
        <v>47193</v>
      </c>
      <c r="E10" s="29">
        <v>0</v>
      </c>
      <c r="F10" s="30">
        <v>0</v>
      </c>
      <c r="G10" s="30">
        <v>0</v>
      </c>
      <c r="H10" s="24">
        <v>0</v>
      </c>
      <c r="I10" s="30">
        <v>0</v>
      </c>
      <c r="J10" s="23">
        <v>0</v>
      </c>
      <c r="K10" s="29">
        <v>0</v>
      </c>
      <c r="L10" s="44">
        <v>0</v>
      </c>
      <c r="M10" s="29">
        <v>0</v>
      </c>
      <c r="N10" s="44">
        <v>0</v>
      </c>
      <c r="O10" s="29">
        <v>0</v>
      </c>
      <c r="P10" s="24">
        <v>0</v>
      </c>
      <c r="Q10" s="44">
        <v>0</v>
      </c>
      <c r="R10" s="50">
        <v>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ht="18.75" customHeight="1">
      <c r="A11" s="26" t="s">
        <v>57</v>
      </c>
      <c r="B11" s="23">
        <f t="shared" si="1"/>
        <v>19300</v>
      </c>
      <c r="C11" s="23">
        <f aca="true" t="shared" si="3" ref="C11:K11">C12+C13+C14+C15+C16+C17</f>
        <v>19300</v>
      </c>
      <c r="D11" s="31">
        <f t="shared" si="3"/>
        <v>19300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>L12+L13+L14+L15+L17+L16</f>
        <v>0</v>
      </c>
      <c r="M11" s="31">
        <f aca="true" t="shared" si="4" ref="M11:R11">M12+M13+M14+M15+M16+M17</f>
        <v>0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ht="24" customHeight="1">
      <c r="A12" s="26" t="s">
        <v>58</v>
      </c>
      <c r="B12" s="23">
        <f t="shared" si="1"/>
        <v>19300</v>
      </c>
      <c r="C12" s="24">
        <f aca="true" t="shared" si="5" ref="C12:C17">D12+E12+F12+G12+H12+I12+J12+K12</f>
        <v>19300</v>
      </c>
      <c r="D12" s="25">
        <v>19300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3">
        <v>0</v>
      </c>
      <c r="K12" s="43">
        <v>0</v>
      </c>
      <c r="L12" s="23">
        <v>0</v>
      </c>
      <c r="M12" s="28">
        <v>0</v>
      </c>
      <c r="N12" s="27">
        <v>0</v>
      </c>
      <c r="O12" s="43">
        <v>0</v>
      </c>
      <c r="P12" s="24">
        <v>0</v>
      </c>
      <c r="Q12" s="23">
        <v>0</v>
      </c>
      <c r="R12" s="52"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ht="24" customHeight="1">
      <c r="A13" s="26" t="s">
        <v>59</v>
      </c>
      <c r="B13" s="23">
        <f t="shared" si="1"/>
        <v>0</v>
      </c>
      <c r="C13" s="24">
        <f t="shared" si="5"/>
        <v>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4">
        <v>0</v>
      </c>
      <c r="J13" s="31">
        <v>0</v>
      </c>
      <c r="K13" s="28">
        <v>0</v>
      </c>
      <c r="L13" s="32">
        <v>0</v>
      </c>
      <c r="M13" s="32">
        <v>0</v>
      </c>
      <c r="N13" s="27">
        <v>0</v>
      </c>
      <c r="O13" s="28">
        <v>0</v>
      </c>
      <c r="P13" s="32">
        <v>0</v>
      </c>
      <c r="Q13" s="31">
        <v>0</v>
      </c>
      <c r="R13" s="52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ht="24" customHeight="1">
      <c r="A14" s="26" t="s">
        <v>60</v>
      </c>
      <c r="B14" s="23">
        <f t="shared" si="1"/>
        <v>0</v>
      </c>
      <c r="C14" s="24">
        <f t="shared" si="5"/>
        <v>0</v>
      </c>
      <c r="D14" s="32">
        <v>0</v>
      </c>
      <c r="E14" s="25">
        <v>0</v>
      </c>
      <c r="F14" s="25">
        <v>0</v>
      </c>
      <c r="G14" s="25">
        <v>0</v>
      </c>
      <c r="H14" s="24">
        <v>0</v>
      </c>
      <c r="I14" s="32">
        <v>0</v>
      </c>
      <c r="J14" s="23">
        <v>0</v>
      </c>
      <c r="K14" s="45">
        <v>0</v>
      </c>
      <c r="L14" s="27">
        <v>0</v>
      </c>
      <c r="M14" s="28">
        <v>0</v>
      </c>
      <c r="N14" s="23">
        <v>0</v>
      </c>
      <c r="O14" s="45">
        <v>0</v>
      </c>
      <c r="P14" s="24">
        <v>0</v>
      </c>
      <c r="Q14" s="23">
        <v>0</v>
      </c>
      <c r="R14" s="50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ht="24" customHeight="1">
      <c r="A15" s="26" t="s">
        <v>61</v>
      </c>
      <c r="B15" s="23">
        <f t="shared" si="1"/>
        <v>0</v>
      </c>
      <c r="C15" s="24">
        <f t="shared" si="5"/>
        <v>0</v>
      </c>
      <c r="D15" s="24">
        <v>0</v>
      </c>
      <c r="E15" s="25">
        <v>0</v>
      </c>
      <c r="F15" s="25">
        <v>0</v>
      </c>
      <c r="G15" s="25">
        <v>0</v>
      </c>
      <c r="H15" s="32">
        <v>0</v>
      </c>
      <c r="I15" s="25">
        <v>0</v>
      </c>
      <c r="J15" s="44">
        <v>0</v>
      </c>
      <c r="K15" s="43">
        <v>0</v>
      </c>
      <c r="L15" s="23">
        <v>0</v>
      </c>
      <c r="M15" s="29">
        <v>0</v>
      </c>
      <c r="N15" s="31">
        <v>0</v>
      </c>
      <c r="O15" s="43">
        <v>0</v>
      </c>
      <c r="P15" s="30">
        <v>0</v>
      </c>
      <c r="Q15" s="44">
        <v>0</v>
      </c>
      <c r="R15" s="53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ht="24" customHeight="1">
      <c r="A16" s="33" t="s">
        <v>62</v>
      </c>
      <c r="B16" s="23">
        <f t="shared" si="1"/>
        <v>0</v>
      </c>
      <c r="C16" s="24">
        <f t="shared" si="5"/>
        <v>0</v>
      </c>
      <c r="D16" s="32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44">
        <v>0</v>
      </c>
      <c r="K16" s="43">
        <v>0</v>
      </c>
      <c r="L16" s="30">
        <v>0</v>
      </c>
      <c r="M16" s="30">
        <v>0</v>
      </c>
      <c r="N16" s="23">
        <v>0</v>
      </c>
      <c r="O16" s="43">
        <v>0</v>
      </c>
      <c r="P16" s="30">
        <v>0</v>
      </c>
      <c r="Q16" s="44">
        <v>0</v>
      </c>
      <c r="R16" s="53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ht="24" customHeight="1">
      <c r="A17" s="34" t="s">
        <v>63</v>
      </c>
      <c r="B17" s="23">
        <f>C17+L17+M17++O17+P17+Q17+R17</f>
        <v>0</v>
      </c>
      <c r="C17" s="24">
        <f t="shared" si="5"/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44">
        <v>0</v>
      </c>
      <c r="K17" s="28">
        <v>0</v>
      </c>
      <c r="L17" s="30">
        <v>0</v>
      </c>
      <c r="M17" s="30">
        <v>0</v>
      </c>
      <c r="N17" s="44">
        <v>0</v>
      </c>
      <c r="O17" s="28">
        <v>0</v>
      </c>
      <c r="P17" s="30">
        <v>0</v>
      </c>
      <c r="Q17" s="44">
        <v>0</v>
      </c>
      <c r="R17" s="53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ht="27" customHeight="1">
      <c r="A18" s="35" t="s">
        <v>67</v>
      </c>
      <c r="B18" s="20">
        <f>B7+B11</f>
        <v>104218</v>
      </c>
      <c r="C18" s="20">
        <f aca="true" t="shared" si="6" ref="C18:R18">C11+C7</f>
        <v>104218</v>
      </c>
      <c r="D18" s="20">
        <f>D7+D11</f>
        <v>104218</v>
      </c>
      <c r="E18" s="20">
        <f t="shared" si="6"/>
        <v>0</v>
      </c>
      <c r="F18" s="20">
        <f t="shared" si="6"/>
        <v>0</v>
      </c>
      <c r="G18" s="20">
        <f t="shared" si="6"/>
        <v>0</v>
      </c>
      <c r="H18" s="20">
        <f t="shared" si="6"/>
        <v>0</v>
      </c>
      <c r="I18" s="20">
        <f t="shared" si="6"/>
        <v>0</v>
      </c>
      <c r="J18" s="20">
        <f t="shared" si="6"/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20">
        <f t="shared" si="6"/>
        <v>0</v>
      </c>
      <c r="P18" s="20">
        <f t="shared" si="6"/>
        <v>0</v>
      </c>
      <c r="Q18" s="20">
        <f t="shared" si="6"/>
        <v>0</v>
      </c>
      <c r="R18" s="20">
        <f t="shared" si="6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18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ht="9.75" customHeight="1"/>
  </sheetData>
  <sheetProtection/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2016-07-14T09:25:47Z</dcterms:created>
  <dcterms:modified xsi:type="dcterms:W3CDTF">2016-11-30T06:50:06Z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